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oek\Desktop\Margarita\CONVENIOS\"/>
    </mc:Choice>
  </mc:AlternateContent>
  <bookViews>
    <workbookView xWindow="0" yWindow="0" windowWidth="24042" windowHeight="9742" activeTab="1"/>
  </bookViews>
  <sheets>
    <sheet name="1.Glosario" sheetId="1" r:id="rId1"/>
    <sheet name="2. BBDD Histórica Internacional" sheetId="2" r:id="rId2"/>
    <sheet name="3. BBDD Histórica Nacional" sheetId="3" r:id="rId3"/>
  </sheets>
  <definedNames>
    <definedName name="_xlnm._FilterDatabase" localSheetId="1" hidden="1">'2. BBDD Histórica Internacional'!$A$6:$X$360</definedName>
    <definedName name="_xlnm._FilterDatabase" localSheetId="2" hidden="1">'3. BBDD Histórica Nacional'!$A$6:$X$246</definedName>
    <definedName name="Z_C6EE9924_2F17_4276_81B1_EFAB3D482687_.wvu.FilterData" localSheetId="1" hidden="1">'2. BBDD Histórica Internacional'!$A$3:$G$40</definedName>
  </definedNames>
  <calcPr calcId="162913"/>
  <customWorkbookViews>
    <customWorkbookView name="Filter 2" guid="{C6EE9924-2F17-4276-81B1-EFAB3D482687}" maximized="1" windowWidth="0" windowHeight="0" activeSheetId="0"/>
  </customWorkbookViews>
  <extLst>
    <ext uri="GoogleSheetsCustomDataVersion1">
      <go:sheetsCustomData xmlns:go="http://customooxmlschemas.google.com/" r:id="rId7" roundtripDataSignature="AMtx7mgG6aI9JmLMxCCc0vx5Uq/STPg8/w=="/>
    </ext>
  </extLst>
</workbook>
</file>

<file path=xl/calcChain.xml><?xml version="1.0" encoding="utf-8"?>
<calcChain xmlns="http://schemas.openxmlformats.org/spreadsheetml/2006/main">
  <c r="L246" i="3" l="1"/>
  <c r="L245" i="3"/>
  <c r="L244" i="3"/>
  <c r="L243" i="3"/>
  <c r="L242" i="3"/>
  <c r="L241" i="3"/>
  <c r="L240" i="3"/>
  <c r="L239" i="3"/>
  <c r="L238" i="3"/>
  <c r="L237" i="3"/>
  <c r="L236" i="3"/>
  <c r="L235" i="3"/>
  <c r="L234" i="3"/>
  <c r="L233" i="3"/>
  <c r="L232" i="3"/>
  <c r="L231" i="3"/>
  <c r="L230" i="3"/>
  <c r="L229" i="3"/>
  <c r="L228" i="3"/>
  <c r="L227" i="3"/>
  <c r="L226" i="3"/>
  <c r="L225" i="3"/>
  <c r="L224" i="3"/>
  <c r="L223" i="3"/>
  <c r="L222" i="3"/>
  <c r="L221" i="3"/>
  <c r="L220" i="3"/>
  <c r="L219" i="3"/>
  <c r="L218" i="3"/>
  <c r="L217" i="3"/>
  <c r="L216" i="3"/>
  <c r="L215" i="3"/>
  <c r="L214" i="3"/>
  <c r="L213" i="3"/>
  <c r="L212" i="3"/>
  <c r="L211" i="3"/>
  <c r="L210" i="3"/>
  <c r="L209" i="3"/>
  <c r="L208" i="3"/>
  <c r="X207" i="3"/>
  <c r="L207" i="3"/>
  <c r="L206" i="3"/>
  <c r="L205" i="3"/>
  <c r="L204" i="3"/>
  <c r="X203" i="3"/>
  <c r="L203" i="3"/>
  <c r="L202" i="3"/>
  <c r="L201" i="3"/>
  <c r="L200" i="3"/>
  <c r="L199" i="3"/>
  <c r="L198" i="3"/>
  <c r="L197" i="3"/>
  <c r="L196" i="3"/>
  <c r="X195" i="3"/>
  <c r="L195" i="3"/>
  <c r="L194" i="3"/>
  <c r="L193" i="3"/>
  <c r="L192" i="3"/>
  <c r="L191" i="3"/>
  <c r="L190" i="3"/>
  <c r="L189" i="3"/>
  <c r="L188" i="3"/>
  <c r="L187" i="3"/>
  <c r="L186" i="3"/>
  <c r="X185" i="3"/>
  <c r="L185" i="3"/>
  <c r="L184" i="3"/>
  <c r="L183" i="3"/>
  <c r="L182" i="3"/>
  <c r="L181" i="3"/>
  <c r="L180" i="3"/>
  <c r="L179" i="3"/>
  <c r="L178" i="3"/>
  <c r="X177" i="3"/>
  <c r="L177" i="3"/>
  <c r="L176" i="3"/>
  <c r="L175" i="3"/>
  <c r="L174" i="3"/>
  <c r="L173" i="3"/>
  <c r="L172" i="3"/>
  <c r="L171" i="3"/>
  <c r="L170" i="3"/>
  <c r="L169" i="3"/>
  <c r="L168" i="3"/>
  <c r="L167" i="3"/>
  <c r="L166" i="3"/>
  <c r="L165" i="3"/>
  <c r="L164" i="3"/>
  <c r="L163" i="3"/>
  <c r="L162" i="3"/>
  <c r="L161" i="3"/>
  <c r="L160" i="3"/>
  <c r="L159" i="3"/>
  <c r="L158" i="3"/>
  <c r="L157" i="3"/>
  <c r="L156" i="3"/>
  <c r="L155" i="3"/>
  <c r="L154" i="3"/>
  <c r="X153" i="3"/>
  <c r="L153" i="3"/>
  <c r="X152" i="3"/>
  <c r="L152" i="3"/>
  <c r="L151" i="3"/>
  <c r="L150" i="3"/>
  <c r="L149" i="3"/>
  <c r="L148" i="3"/>
  <c r="L147" i="3"/>
  <c r="L146" i="3"/>
  <c r="L145" i="3"/>
  <c r="X144" i="3"/>
  <c r="L144" i="3"/>
  <c r="L143" i="3"/>
  <c r="L142" i="3"/>
  <c r="L141" i="3"/>
  <c r="L140" i="3"/>
  <c r="L139" i="3"/>
  <c r="L138" i="3"/>
  <c r="L137" i="3"/>
  <c r="L136" i="3"/>
  <c r="L135" i="3"/>
  <c r="L134" i="3"/>
  <c r="L133" i="3"/>
  <c r="L132" i="3"/>
  <c r="X131" i="3"/>
  <c r="L131" i="3"/>
  <c r="L130" i="3"/>
  <c r="L129" i="3"/>
  <c r="L128" i="3"/>
  <c r="L127" i="3"/>
  <c r="L126" i="3"/>
  <c r="L125" i="3"/>
  <c r="L124" i="3"/>
  <c r="L123" i="3"/>
  <c r="L122" i="3"/>
  <c r="L121" i="3"/>
  <c r="L120" i="3"/>
  <c r="L119" i="3"/>
  <c r="L118" i="3"/>
  <c r="X117" i="3"/>
  <c r="L117" i="3"/>
  <c r="L116" i="3"/>
  <c r="L115" i="3"/>
  <c r="L114" i="3"/>
  <c r="L113" i="3"/>
  <c r="L112" i="3"/>
  <c r="L111" i="3"/>
  <c r="L110" i="3"/>
  <c r="L109" i="3"/>
  <c r="L108" i="3"/>
  <c r="L107" i="3"/>
  <c r="L106" i="3"/>
  <c r="X105" i="3"/>
  <c r="L105" i="3"/>
  <c r="L104" i="3"/>
  <c r="L103" i="3"/>
  <c r="L102" i="3"/>
  <c r="L101" i="3"/>
  <c r="L100" i="3"/>
  <c r="L99" i="3"/>
  <c r="L98" i="3"/>
  <c r="X97" i="3"/>
  <c r="L97" i="3"/>
  <c r="L96" i="3"/>
  <c r="L95" i="3"/>
  <c r="L94" i="3"/>
  <c r="L93" i="3"/>
  <c r="L92" i="3"/>
  <c r="L91" i="3"/>
  <c r="L90" i="3"/>
  <c r="L89" i="3"/>
  <c r="L88" i="3"/>
  <c r="L87" i="3"/>
  <c r="L86" i="3"/>
  <c r="L85" i="3"/>
  <c r="L84" i="3"/>
  <c r="L83" i="3"/>
  <c r="L82" i="3"/>
  <c r="L81" i="3"/>
  <c r="L80" i="3"/>
  <c r="L79" i="3"/>
  <c r="L78" i="3"/>
  <c r="L77" i="3"/>
  <c r="L76" i="3"/>
  <c r="L75" i="3"/>
  <c r="L74" i="3"/>
  <c r="L73" i="3"/>
  <c r="L72" i="3"/>
  <c r="L71" i="3"/>
  <c r="L70" i="3"/>
  <c r="L69" i="3"/>
  <c r="L68" i="3"/>
  <c r="L67" i="3"/>
  <c r="L66" i="3"/>
  <c r="X65" i="3"/>
  <c r="L65" i="3"/>
  <c r="L64" i="3"/>
  <c r="L63" i="3"/>
  <c r="L62" i="3"/>
  <c r="L61" i="3"/>
  <c r="L60" i="3"/>
  <c r="L59"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4" i="3"/>
  <c r="L13" i="3"/>
  <c r="L12" i="3"/>
  <c r="L11" i="3"/>
  <c r="L10" i="3"/>
  <c r="L9" i="3"/>
  <c r="L8" i="3"/>
  <c r="L7" i="3"/>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L292" i="2"/>
  <c r="L291" i="2"/>
  <c r="L290"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alcChain>
</file>

<file path=xl/sharedStrings.xml><?xml version="1.0" encoding="utf-8"?>
<sst xmlns="http://schemas.openxmlformats.org/spreadsheetml/2006/main" count="12384" uniqueCount="2956">
  <si>
    <t>CATEGORIA</t>
  </si>
  <si>
    <t>DEFINICIÓN</t>
  </si>
  <si>
    <t>ALCANCE</t>
  </si>
  <si>
    <t>OBJETIVOS</t>
  </si>
  <si>
    <t>Categoria 1</t>
  </si>
  <si>
    <t>Convenio marco</t>
  </si>
  <si>
    <t>Convenio marco que compromete a la institución en su conjunto, promoviendo el desarrollo de la 
enseñanza superior, la investigación científica y tecnológica.</t>
  </si>
  <si>
    <t>Beneficia a estudiantes, académicos, investigadores
y funcionarios.</t>
  </si>
  <si>
    <t>El objetivo es comprometer a la institución en su conjunto, promoviendo el desarrollo de la 
enseñanza superior, la investigación científica y tecnológica.</t>
  </si>
  <si>
    <t>Convenio Específico</t>
  </si>
  <si>
    <t>Convenio especifico que compromete a la facultad promotora, estableciendo el desarrollo de la 
enseñanza superior, la investigación científica y tecnológica.</t>
  </si>
  <si>
    <t>Beneficia a estudiantes, académicos, investigadores
y/o funcionarios.</t>
  </si>
  <si>
    <t>El objetivo es comprometer a la facultad en su conjunto, promoviendo el desarrollo de la enseñanza superior, la investigación cientifica y tecnológica.</t>
  </si>
  <si>
    <t>Memorándum de Entendimiento</t>
  </si>
  <si>
    <t>Es un documento que describe declaraciones de voluntad para actuar con un objetivo común, sin comprometer jurídicamente a ninguna de las partes. Sirven para establecer principios generales de actuación que orienten la relación entre las Partes, en principio sin establecer obligaciones propiamente tales. Tienen un contenido político y suele ser útil para enmarcar las relaciones de colaboración entre dos o más entidades para a firmar un convenio con compromisos concretos.</t>
  </si>
  <si>
    <t xml:space="preserve">Enmarca las relaciones de colaboracion entre dos o mas entidades mediante un documento en donde se establece la intención o voluntad de avanzar en cooperación que podría materializarse a futuro en un convenio. </t>
  </si>
  <si>
    <t xml:space="preserve"> Declarar voluntades para actuar con un objetivo común, sin comprometer juridicamente a ninguna de las partes. </t>
  </si>
  <si>
    <t>Convenio Cultural y Científica</t>
  </si>
  <si>
    <t>Convenio de colaboración cultural y científica para el desarrollo de acciones conjuntas orientadas a fomentar y promover la actividad cultural y científica e instar a una mayor calidad en la apreciación del arte y la cultura.</t>
  </si>
  <si>
    <t>Beneficia a la comunidades de 
ambas instituciones.</t>
  </si>
  <si>
    <t>Intercambiar información y documentación, facilitar acceso a actividades de ambas instituciones, realizar actividades conjuntas, desarrollar practicas profesionales y cursos, seminarios, y conferencias en el ámbito científico-cultural.</t>
  </si>
  <si>
    <t>Asistencia Técnica, capacitación y prácticas</t>
  </si>
  <si>
    <t>Convenio de asistencia técnica, capacitacion y practicas para el desarrollo de programas de formación técnica, proyectos de educación, capacitación y/o prácticas profesionales.</t>
  </si>
  <si>
    <t>Beneficia a estudiantes de la U. de Santiago, técnicos y profesionales de la contraparte.</t>
  </si>
  <si>
    <t>Realizar acciones de fortalecimiento de la educación, docencia, formación técnica y profesional y/o regular la realización de prácticas profesionales.</t>
  </si>
  <si>
    <t>Movilidad Estudiantil Internacional</t>
  </si>
  <si>
    <t>Convenio específico de movilidad estudiantil internacional que permite mejorar las oportunidades educativas de los estudiantes  a través de intercambio entre ambas instituciones.</t>
  </si>
  <si>
    <t>Beneficia a estudiantes de ambas instituciones.</t>
  </si>
  <si>
    <t>Posibilitar a los estudiantes de ambas instituciones la realización de estadías académicas internacionales reconocibles en la institución de origen.</t>
  </si>
  <si>
    <t>Movilidad académica internacional</t>
  </si>
  <si>
    <t>Convenio específico de movilidad académica internacional que regula y facilita el intercambio de academicos e investigadores entre ambas instituciones.</t>
  </si>
  <si>
    <t>Beneficia a académicos e investigadores de 
ambas instituciones.</t>
  </si>
  <si>
    <t>Promover el flujo de académicos e investigadores entre instituciones a través de la realización de pasantías de investigación, docencia y/o programas de postgrado en el extranjero.</t>
  </si>
  <si>
    <t>Proyecto Conjunto</t>
  </si>
  <si>
    <t>Convenio específico que regula un  proyecto de colaboración cientifico-tecnologico y/o planes de investigación conjuntos.</t>
  </si>
  <si>
    <t>Beneficia a personal docente,investigadores y estudiantes de ambas instituciones.</t>
  </si>
  <si>
    <t>Realizar investigación y publicaciones conjuntas, compartir información, generar encuentros científicos,  programas académicos conjuntos, y otorgar financiamiento.</t>
  </si>
  <si>
    <t>Red</t>
  </si>
  <si>
    <t xml:space="preserve">Convenio que permite la asociacion de instituciones de diversos continentes, que tienen como objetivo la cooperación de sus miembros, ademas de crear una plataforma para los proyectos relacionados a la educación y internacionalización. </t>
  </si>
  <si>
    <t xml:space="preserve">Favorece a estudiantes y docentes pertenecientes a las instituciones miembros de la red. </t>
  </si>
  <si>
    <t>El objetivo es la cooperación entre los miembros de la red.</t>
  </si>
  <si>
    <t>Programa Académico</t>
  </si>
  <si>
    <t>En esta categoría se encuentran los convenios específicos de doble grado, Cotutelas, Pasantías de investigación y programas conjuntos desarrollados entre la Universidad de Santiago de Chile y una o varias contra partes.</t>
  </si>
  <si>
    <t>Ampliar formación académica y oportunidades laborales de los estudiantes a través de las siguientes posibilidades: La entrega de un grado académico,  desarrollo de una cotutela, una Pasantía de investigación y el desarrollo de un programa académico conjunto entre la Universidad de Santiago de Chile y una o varias contra partes.</t>
  </si>
  <si>
    <t>Investigación</t>
  </si>
  <si>
    <t>Son iniciativas institucionales que buscan regular un proyecto de investigación, llevadas a cabo de manera mancomunadas con un asociado o asociados del extranjero.</t>
  </si>
  <si>
    <t>Aplica a universidades, centros de investigación, gobiernos, grupos del sector privado, organismos no gubernamentales.</t>
  </si>
  <si>
    <t>El objetivo es promover iniciativas institucionales en proyectos de investigación que son llevadas a cabo de manera mancomunadas con un asociado o asociados del extranjero.</t>
  </si>
  <si>
    <t>Movilidad Estudiantil Nacional</t>
  </si>
  <si>
    <t>Convenio específico de movilidad estudiantil nacional que permite mejorar las oportunidades educativas de los estudiantes través de intercambio entre ambas instituciones.</t>
  </si>
  <si>
    <t>Posibilitar a los estudiantes de ambas instituciones la realización de estadías académicas nacionales reconocibles en la institución de origen.</t>
  </si>
  <si>
    <t>Erasmus +</t>
  </si>
  <si>
    <t>Programa de la Union Europea que apoya la educación la formación, la juventud y el deporte en Europa. La cual ofrece oportunidades a gran variedad de personas y organizaciones.</t>
  </si>
  <si>
    <t>Beneficia a estudiantes de la U. de Santiago, academicos e investigadores.</t>
  </si>
  <si>
    <t>Erasmus + contribuye a la Estrategia Europa 2020 para el crecimiento, el empleo, la justicia social y la inclusión, y a los objetivos del marco estratégico para la cooperación europea en el ámbito de la educación y la formación.</t>
  </si>
  <si>
    <t>Categoria 2 y 3</t>
  </si>
  <si>
    <t>Asistencia Tecnica</t>
  </si>
  <si>
    <t>Convenio que establece la asistencia tecnica entre las contrapartes.</t>
  </si>
  <si>
    <t>Realizar acciones de fortalecimiento de la educación, docencia, formación técnica y profesional.</t>
  </si>
  <si>
    <t>Practicas Profesionales</t>
  </si>
  <si>
    <t>Convenio que regula las prácticas profesionales entre la universidad de santiago y su contra parte.</t>
  </si>
  <si>
    <t>Beneficia a estudiantes de la U. de Santiago, técnicos y profesionales de la contra parte.</t>
  </si>
  <si>
    <t>Diplomado Conjunto</t>
  </si>
  <si>
    <t xml:space="preserve">Convenio que estipula la creación de un diplomado, programa u proyecto en conjunto con otra universidad. Estos programas deben acordar duración, cantidad de estudiantes, tema especifico, financiamiento, entre otros. </t>
  </si>
  <si>
    <t xml:space="preserve">Beneficia a los estudiantes interesados en los temas especificos de los diplomados. </t>
  </si>
  <si>
    <t xml:space="preserve">Posibilita la especialización de los estudiantes o los interesados en los temas especificos de los diplomados o programas. </t>
  </si>
  <si>
    <t>Prosecución de Estudios</t>
  </si>
  <si>
    <t xml:space="preserve">Convenio que busca otorgar la posibilidad de la consecución de estudios, convalidación de estudios o el ingreso especial. Para centros de formación, institutos profesionales,  municipalidades, universidades, entre otras. </t>
  </si>
  <si>
    <t>Beneficia a los estudiantes de ambas partes</t>
  </si>
  <si>
    <t xml:space="preserve">Posibilita el acceso a la educación superior a traves de una continuación de estudios, entre la universidad de santiago y la entidad contraparte. </t>
  </si>
  <si>
    <t>Permite Movilidad Estudiantil Internacional</t>
  </si>
  <si>
    <t>Convenio específico de movilidad estudiantil internacional que permite mejorar las oportunidades educativas de los alumnos y alumnas a través de intercambio entre ambas instituciones.</t>
  </si>
  <si>
    <t>Beneficia a estudiantes de ambas instictuciones.</t>
  </si>
  <si>
    <t>Permite Movilidad Academica Internacional</t>
  </si>
  <si>
    <t>Convenio específico de movilidad académica internacional que facilita el intercambio de academicos e investigadores entre ambas instituciones.</t>
  </si>
  <si>
    <t>Permite Movilidad Estudiantil Nacional</t>
  </si>
  <si>
    <t>Convenio específico de movilidad estudiantil nacional que permite mejorar las oportunidades educativas de los estudiantes a través de intercambio entre ambas instituciones.</t>
  </si>
  <si>
    <t>Permite Movilidad Academica Nacional</t>
  </si>
  <si>
    <t>Convenio específico de movilidad academica nacional que permite mejorar las oportunidades educativas de los academicos y academicas a través de intercambio entre ambas instituciones.</t>
  </si>
  <si>
    <t>Beneficia a academicos de ambas instituciones.</t>
  </si>
  <si>
    <t>Posibilitar a los academicos de ambas instituciones la realización de estadías académicas nacionales reconocibles en la institución de origen.</t>
  </si>
  <si>
    <t>Nivel Doctorado_ Doble grado</t>
  </si>
  <si>
    <r>
      <t xml:space="preserve">Convenio mediante el cual la tesis o trabajo de graduación de un </t>
    </r>
    <r>
      <rPr>
        <b/>
        <sz val="8"/>
        <rFont val="Calibri"/>
      </rPr>
      <t>estudiante</t>
    </r>
    <r>
      <rPr>
        <sz val="8"/>
        <rFont val="Calibri"/>
      </rPr>
      <t xml:space="preserve"> </t>
    </r>
    <r>
      <rPr>
        <b/>
        <sz val="8"/>
        <rFont val="Calibri"/>
      </rPr>
      <t>de Doctorado</t>
    </r>
    <r>
      <rPr>
        <sz val="8"/>
        <rFont val="Calibri"/>
      </rPr>
      <t xml:space="preserve"> será supervisada por académicos(as) de la Universidad de Santiago y de una universidad contraparte, con el objetivo de otorgar el reconocimiento del grado académico obtenido en ambas instituciones. El Convenio deberá establecer las condiciones de la co-dirección y la entrega del reconocimiento del grado correspondiente (identificación del estudiante, de los supervisores y responsables, períodos, seguros, capacitación si la hubiese, entre otros) de acuerdo a las políticas, reglamentos o protocolos del Postgrado. </t>
    </r>
  </si>
  <si>
    <t>Beneficia a estudiantes de doctorado de ambas instituciones.</t>
  </si>
  <si>
    <t>Regular las condiciones para que los o las estudiantes de doctorado beneficiarios del mismo obtengan el grado académico correspondiente por parte de la Universidad de Santiago de Chile y la universidad contraparte.  </t>
  </si>
  <si>
    <t>Nivel Doctorado_ Doble grado(procedimiento)</t>
  </si>
  <si>
    <r>
      <t>Convenio mediante el cual la tesis o trabajo de graduación de un</t>
    </r>
    <r>
      <rPr>
        <b/>
        <sz val="8"/>
        <rFont val="Calibri"/>
      </rPr>
      <t xml:space="preserve"> programa de Doctorado </t>
    </r>
    <r>
      <rPr>
        <sz val="8"/>
        <rFont val="Calibri"/>
      </rPr>
      <t>será supervisada por académicos(as) de la Universidad de Santiago y de una universidad contraparte, con el objetivo de otorgar el reconocimiento del grado académico obtenido en ambas instituciones. El Convenio deberá establecer las condiciones de la co-dirección y la entrega del reconocimiento del grado correspondiente (identificación del estudiante, de los supervisores y responsables, períodos, seguros, capacitación si la hubiese, entre otros) de acuerdo a las políticas, reglamentos o protocolos del Postgrado. </t>
    </r>
  </si>
  <si>
    <t>Beneficia a estudiantes de doctorado  de ambas instituciones.</t>
  </si>
  <si>
    <t>Regular las condiciones para que los o las estudiantes de doctorado, obtengan el grado académico correspondiente por parte de la Universidad de Santiago de Chile y la universidad contraparte.  </t>
  </si>
  <si>
    <t>Nivel Magister _ Doble grado</t>
  </si>
  <si>
    <r>
      <t xml:space="preserve">Convenio mediante el cual la tesis o trabajo de graduación de un estudiante </t>
    </r>
    <r>
      <rPr>
        <b/>
        <sz val="8"/>
        <rFont val="Calibri"/>
      </rPr>
      <t xml:space="preserve">de Magister </t>
    </r>
    <r>
      <rPr>
        <sz val="8"/>
        <rFont val="Calibri"/>
      </rPr>
      <t>será supervisada por académicos(as) de la Universidad de Santiago y de una universidad contraparte, con el objetivo de otorgar el reconocimiento del grado académico obtenido en ambas instituciones. El Convenio deberá establecer las condiciones de la co-dirección y la entrega del reconocimiento del grado correspondiente (identificación del estudiante, de los supervisores y responsables, períodos, seguros, capacitación si la hubiese, entre otros) de acuerdo a las políticas, reglamentos o protocolos del Postgrado. </t>
    </r>
  </si>
  <si>
    <t>Beneficia a estudiantes de magister de ambas instituciones.</t>
  </si>
  <si>
    <t>Regular las condiciones para que los o las estudiantes de magister beneficiarios del mismo obtengan el grado académico correspondiente por parte de la Universidad de Santiago de Chile y la universidad contraparte.  </t>
  </si>
  <si>
    <t>Nivel Magister_ USACH entrega grado</t>
  </si>
  <si>
    <t>Convenio mediante el cual la tesis o trabajo de graduación de un estudiante de magister será supervisada por académicos(as) de la Universidad de Santiago y de una universidad contraparte, con el objetivo de otorgar el reconocimiento del grado académico obtenido en ambas instituciones. El Convenio deberá establecer las condiciones de la co-dirección y la entrega del reconocimiento del grado correspondiente (identificación del estudiante, de los supervisores y responsables, períodos, seguros, capacitación si la hubiese, entre otros) de acuerdo a las políticas, reglamentos o protocolos del Postgrado. </t>
  </si>
  <si>
    <t>Beneficia a estudiantes de magister seleccionados</t>
  </si>
  <si>
    <t>Regular las condiciones para que los o las estudiantes de Postgrado beneficiarios del mismo obtengan el grado académico correspondiente por parte de la Universidad de Santiago de Chile.</t>
  </si>
  <si>
    <t>Nivel Pregrado_ Doble titulación</t>
  </si>
  <si>
    <r>
      <t xml:space="preserve">Convenio mediante el cual la tesis o trabajo de graduación de un </t>
    </r>
    <r>
      <rPr>
        <b/>
        <sz val="8"/>
        <rFont val="Calibri"/>
      </rPr>
      <t xml:space="preserve">estudiante de Pregrado  </t>
    </r>
    <r>
      <rPr>
        <sz val="8"/>
        <rFont val="Calibri"/>
      </rPr>
      <t>será supervisada por académicos(as) de la Universidad de Santiago y de una universidad contraparte, con el objetivo de otorgar el reconocimiento del grado académico obtenido en ambas instituciones. El Convenio deberá establecer las condiciones de la co-dirección y la entrega del reconocimiento del grado correspondiente (identificación del estudiante, de los supervisores y responsables, períodos, seguros, capacitación si la hubiese, entre otros) de acuerdo a las políticas, reglamentos o protocolos del convenio.</t>
    </r>
  </si>
  <si>
    <t>Beneficia a estudiantes de pregrado de ambas instituciones.</t>
  </si>
  <si>
    <t xml:space="preserve">Posibilitar a los estudiantes beneficiados en la obtención de una doble titulación a nivel de pregrado, reconocido tanto por la Universidad de Santiago y la universidad de la contraparte. </t>
  </si>
  <si>
    <t>Nivel Pregrado_ Doble titulación(procedimiento)</t>
  </si>
  <si>
    <r>
      <t xml:space="preserve">Convenio mediante el cual la tesis o trabajo de graduación de un </t>
    </r>
    <r>
      <rPr>
        <b/>
        <sz val="8"/>
        <rFont val="Calibri"/>
      </rPr>
      <t>progrma de Pregrado</t>
    </r>
    <r>
      <rPr>
        <sz val="8"/>
        <rFont val="Calibri"/>
      </rPr>
      <t xml:space="preserve">  será supervisada por académicos(as) de la Universidad de Santiago y de una universidad contraparte, con el objetivo de otorgar el reconocimiento del grado académico obtenido en ambas instituciones. El Convenio deberá establecer las condiciones de la co-dirección y la entrega del reconocimiento del grado correspondiente (identificación del estudiante, de los supervisores y responsables, períodos, seguros, capacitación si la hubiese, entre otros) de acuerdo a las políticas, reglamentos o protocolos del convenio.</t>
    </r>
  </si>
  <si>
    <t>Posibilitar a los estudiantes beneficiados en la obtención de una doble titulación.</t>
  </si>
  <si>
    <t>Cotutela</t>
  </si>
  <si>
    <t>Convenio mediante el cual la tesis o trabajo de graduación de un estudiante de Postgrado será supervisada por académicos(as) de la Universidad de Santiago y de una universidad contraparte. El convenio deberá establecer las condiciones de la Cotutela (identificación del estudiante, de los supervisores y responsables, períodos, seguros, capacitación si la hubiese, entre otros). La Cotutela no implica la entrega de un doble grado ni un grado conjunto.</t>
  </si>
  <si>
    <t xml:space="preserve">Beneficia a los estudiantes seleccionados. </t>
  </si>
  <si>
    <t xml:space="preserve">Posibilitar el acceso de los estudiantes de postgrado (Doctorado) a una codirección de tesis en una universidad distinta. </t>
  </si>
  <si>
    <t>REGISTRO HISTÓRICO CONVENIOS INTERNACIONALES</t>
  </si>
  <si>
    <t>Información al 20-08-2020</t>
  </si>
  <si>
    <t>DATOS BÁSICOS</t>
  </si>
  <si>
    <t>PAÍS</t>
  </si>
  <si>
    <t xml:space="preserve">INFORMACIÓN CONVENIOS </t>
  </si>
  <si>
    <t>FECHAS Y VIGENCIA</t>
  </si>
  <si>
    <t>CATEGORÍA</t>
  </si>
  <si>
    <t>USUARIO</t>
  </si>
  <si>
    <t>GESTORES</t>
  </si>
  <si>
    <t>WWW</t>
  </si>
  <si>
    <t>Código</t>
  </si>
  <si>
    <t>Institución</t>
  </si>
  <si>
    <t>Sigla</t>
  </si>
  <si>
    <t>Clasificación original</t>
  </si>
  <si>
    <t>Ranking</t>
  </si>
  <si>
    <t>Pais</t>
  </si>
  <si>
    <t>Idioma</t>
  </si>
  <si>
    <t>Tipos de convenios</t>
  </si>
  <si>
    <t>Nivel</t>
  </si>
  <si>
    <t>Fecha Inicio</t>
  </si>
  <si>
    <t>Fecha término</t>
  </si>
  <si>
    <t>Estado</t>
  </si>
  <si>
    <t>Vigencia</t>
  </si>
  <si>
    <t>Año Firma</t>
  </si>
  <si>
    <t>Firmado por</t>
  </si>
  <si>
    <t>Categoría 1 de Convenio</t>
  </si>
  <si>
    <t>Objetivo</t>
  </si>
  <si>
    <t>Usuario</t>
  </si>
  <si>
    <t>Alcance 1</t>
  </si>
  <si>
    <t>Alcance 2</t>
  </si>
  <si>
    <t>Facultad promotora</t>
  </si>
  <si>
    <t>Unidad Promotora</t>
  </si>
  <si>
    <t>Web</t>
  </si>
  <si>
    <t>Link del Convenio</t>
  </si>
  <si>
    <t>ASCHA-001</t>
  </si>
  <si>
    <t>Aschaffenburg University of Applied Sciences </t>
  </si>
  <si>
    <t>UAS</t>
  </si>
  <si>
    <t>Académico Internacional</t>
  </si>
  <si>
    <t>N/A</t>
  </si>
  <si>
    <t>Alemania</t>
  </si>
  <si>
    <t>Alemán</t>
  </si>
  <si>
    <t>Específico</t>
  </si>
  <si>
    <t>Pregrado</t>
  </si>
  <si>
    <t>Decano</t>
  </si>
  <si>
    <t>Posibilitar a los estudiantes de ambas instituciones 
la realización de estadías académicas internacionales reconocibles en la institución de origen.</t>
  </si>
  <si>
    <t>Sólo Facultad de  Administración y Economía</t>
  </si>
  <si>
    <t>3 estudiantes de pregado FAE.Prioridad a estudiantes de Licenciatura en lingüística aplicada y traducción inglés-japonés.</t>
  </si>
  <si>
    <t xml:space="preserve"> </t>
  </si>
  <si>
    <t>Facultad de Administración y Economía</t>
  </si>
  <si>
    <t>Departamento de Administración</t>
  </si>
  <si>
    <t>https://www.h-ab.de/startseite/</t>
  </si>
  <si>
    <t>Ver Convenio</t>
  </si>
  <si>
    <t>ASCHA-002</t>
  </si>
  <si>
    <t>Rector y Decano</t>
  </si>
  <si>
    <t>Especíifco FAE: intercambio profesores, investigadores, estudiantes, perfeccionamiento docente, estudios e investigaciones, cursos, seminarios, publicaciones.</t>
  </si>
  <si>
    <t>LMU-001</t>
  </si>
  <si>
    <t xml:space="preserve"> Ludwig-Maximilians-Universität München</t>
  </si>
  <si>
    <t>LMU</t>
  </si>
  <si>
    <t>Pregrado y/o Postgrado</t>
  </si>
  <si>
    <t>Decana FCM</t>
  </si>
  <si>
    <t>Convenio específico que regula un proyecto de colaboración cientifico-tecnologico y/o planes de investigación conjuntos.</t>
  </si>
  <si>
    <t>Sólo Facultad de Ciencia</t>
  </si>
  <si>
    <t>Postulación Proyecto DAAD: Desarrollo de medio ambiente de aprendizaje virtual ​- con temas técnicos y materias específicas de las mejores prácticas de las instuciones socias del proyecto, sSesiones de entrenamiento para docentes sobre el cambio en la enseñanza en un medio ambiente de aprendizaje​ virtual​, sesiones de entrenamiento para docentes en areas tematicas especificas​, desarrollo de modulos de enseñanza conjunta​​, desarrollo de un ​marco de mutuo reconocimiento de los modulos entregados en forma conjunta​ o de forma individual, desarrollo de un marco de gestión permanente de la calidad​.​​</t>
  </si>
  <si>
    <t>Facultad de Ciencias Médicas</t>
  </si>
  <si>
    <t>Magister en Salud Pública</t>
  </si>
  <si>
    <t>https://www.uni-muenchen.de/index.html</t>
  </si>
  <si>
    <t>UASE-001</t>
  </si>
  <si>
    <t>Esslingen University of Applied Sciences </t>
  </si>
  <si>
    <t>UASE</t>
  </si>
  <si>
    <t>Marco</t>
  </si>
  <si>
    <t>Indefinido</t>
  </si>
  <si>
    <t>Idefinido</t>
  </si>
  <si>
    <t>Convenio Marco</t>
  </si>
  <si>
    <t>El objetivo es comprometer a la institución en su conjunto, promoviendo el desarrollo de la enseñanza superior, la investigación científica y tecnológica.</t>
  </si>
  <si>
    <t>General</t>
  </si>
  <si>
    <t>Intercambio de profesores, investigadores, estudiantes, información, estudios e investigaciones, cursos, seminarios, conferencias, publicaciones</t>
  </si>
  <si>
    <t>Permite acuerdos de movilidad estudiantil y académica internacional</t>
  </si>
  <si>
    <t>Facultad de Ingeniería</t>
  </si>
  <si>
    <t>Sin información</t>
  </si>
  <si>
    <t>http://www.hs-esslingen.de/en/</t>
  </si>
  <si>
    <t>BAUN-001</t>
  </si>
  <si>
    <t>Bamberg University</t>
  </si>
  <si>
    <t>BAUN</t>
  </si>
  <si>
    <t>Rector</t>
  </si>
  <si>
    <t>Intercambio de profesores, investigadores, estudiantes,  formación y perfeccionamiento de docentes, investigadores,  intercambio de informacion, estudios e investigaciones, cursos, seminarios, conferencias, talleres, publicaciones</t>
  </si>
  <si>
    <t>http://www.uni-bamberg.de/</t>
  </si>
  <si>
    <t>KUDE-002</t>
  </si>
  <si>
    <t>Catholic University Eichastätt-Ingolstadt</t>
  </si>
  <si>
    <t>KUDE</t>
  </si>
  <si>
    <t>Intercambio de docentes y estudiantes (3)</t>
  </si>
  <si>
    <t>Vicerrectoría de Vínculación con el Medio</t>
  </si>
  <si>
    <t>Departamento de Relaciones Internacionales e Interuniversitarias</t>
  </si>
  <si>
    <t>http://www.ku-eichstaett.de/</t>
  </si>
  <si>
    <t>DRESDEN-001</t>
  </si>
  <si>
    <t>Dresden University of Technology</t>
  </si>
  <si>
    <t>DRESDEN</t>
  </si>
  <si>
    <t>Mientras exista financiamiento DAAD</t>
  </si>
  <si>
    <t>Rector y Decano FING</t>
  </si>
  <si>
    <t>Sólo Facultad de Ingeniería</t>
  </si>
  <si>
    <t>Proyecto conjunto en pedagogía de la educación de la ingeniería en el contexto del programa del DAAD "Programa de Asociación Universidad-Empresa"</t>
  </si>
  <si>
    <t>Departamento de ingeniería mecanica</t>
  </si>
  <si>
    <t>https://tu-dresden.de/</t>
  </si>
  <si>
    <t>FAU-001</t>
  </si>
  <si>
    <t>FAU Erlangen-Nürnberg</t>
  </si>
  <si>
    <t>FAU</t>
  </si>
  <si>
    <t>Facultad de economía y Facultad de Humanidades</t>
  </si>
  <si>
    <t>Sólo estudiantes FAE (nivel pregrado y/o postgrado) , 3 cupos para  intercambio estudiantil el intercambio se debe realizar en la facultad de Humanidades, Ciencias Sociaes y Teología (Universidad Alemana), Este convenio pemite la movilidad de docentes.</t>
  </si>
  <si>
    <t>www.fau.eu</t>
  </si>
  <si>
    <t>FAU-002</t>
  </si>
  <si>
    <t>Intercambio docentes, investigadores, estudiantes de pregrado y posgrado, perfeccionamiento docente, , intercambio de información, estudios e investigaciones, cursos, seminarios, publicaciones.</t>
  </si>
  <si>
    <t>MUNST-002</t>
  </si>
  <si>
    <t>FH Münster - University of Applied Sciences</t>
  </si>
  <si>
    <t>MUSNT</t>
  </si>
  <si>
    <t>FAE: 3 estudiantes de Ingeniería Comercial y 3 del MBA.  FH Munster: 3 de Licenciatura 3 de Master MKT &amp; Sales</t>
  </si>
  <si>
    <t>https://en.fh-muenster.de/index.php</t>
  </si>
  <si>
    <t>MUNST-003</t>
  </si>
  <si>
    <t xml:space="preserve">Pregrado </t>
  </si>
  <si>
    <t>Doble titulación nivel pregrado entre Ingeniería Comercial FAE y  Bachelors of Arts CALA FH Munster requerimiento de idiomas alemán e inglés.</t>
  </si>
  <si>
    <t>MUNST-004</t>
  </si>
  <si>
    <t>Postgrado</t>
  </si>
  <si>
    <t>Doble Titulación Posgrado: MBA Magister en Administración de empresas USACH -Master in International Marketing and Sales FH Münster.</t>
  </si>
  <si>
    <t>MUNST-005</t>
  </si>
  <si>
    <t>FH Münster - University of Applied Sciences y Universidad Pontificie Bolivariana</t>
  </si>
  <si>
    <t>Alemania- Colombia</t>
  </si>
  <si>
    <t>19/11/2019</t>
  </si>
  <si>
    <t>Proyector de Postulación al DAAD: programa con fondos "Movilidad internacional y cooperación a través de la digitalización". Proyecto "Cali-Cala-Casa- creación de competencias para el futuro". Desarrollo de doble grado conjunto para programas de estudios basados en el programa de bachillerato CALA existente entre Alemania y programas de administración de negocios de América Latina. Utilizando el soporte digital de enseñanda y formatos de examinación. Desarrollo de perfiles de competencias digitales en módulos brindados digitalmente su enseñanza, aprendizaje y formatos de examinación.</t>
  </si>
  <si>
    <t>Promoción de las competencias internacionales, interculturales en estudiantes que no efectúan movilidad, en personal académico y administrativo através de soportes digitales para medir la denominada internacionalización en casa, promoción del intercambio estudiantil a través de procesos coordinados e infraestructura digital.</t>
  </si>
  <si>
    <t>MUNST-006</t>
  </si>
  <si>
    <t>23/01/2020</t>
  </si>
  <si>
    <t>Permite intercambio de estudiantes pregrado y posgrado, docentes, investigadores, programas de doble titulación, informacion, cursos, seminarios, conferencias, talleres, publicaciones, etc</t>
  </si>
  <si>
    <t>MUNST-007</t>
  </si>
  <si>
    <t>Intercambio de hasta 4 estudiantes de pregrado y posgrado durante un semestre o 2 estudiantes por un año.</t>
  </si>
  <si>
    <t>ver Convenio</t>
  </si>
  <si>
    <t>BANK-001</t>
  </si>
  <si>
    <t>Hochschule Fur Bankwirtschaft Business School of Finance and Management</t>
  </si>
  <si>
    <t>BANK</t>
  </si>
  <si>
    <t>Intercambio de profesores, investigadores y estudiantes, especialización de investigadores y profesores, intercambio de información, estudios e investigación, cursos, seminarios, conferencias, talleres, publicaciones</t>
  </si>
  <si>
    <t>http://www.frankfurt-school.de/content/de.html</t>
  </si>
  <si>
    <t>FRAH-001</t>
  </si>
  <si>
    <t>Fraunhofer-Gesellschaft</t>
  </si>
  <si>
    <t>FRAH</t>
  </si>
  <si>
    <t>Privado Internacional</t>
  </si>
  <si>
    <t>Sólo Facultad Tecnológica</t>
  </si>
  <si>
    <t>TECNO: Desarrollo de proyectos de I+D+I. Intercambio de informacion, académicos y personal</t>
  </si>
  <si>
    <t>Asesoría a empresas interesadas, en el área de envases y embalajes</t>
  </si>
  <si>
    <t>Facultad Tecnológica</t>
  </si>
  <si>
    <t>Departamento de ciencias y tecnologias de los alimentos</t>
  </si>
  <si>
    <t>https://www.fraunhofer.de/en.html</t>
  </si>
  <si>
    <t>FUTMA-003</t>
  </si>
  <si>
    <t>Freiberg University of Technology and Mining Academy</t>
  </si>
  <si>
    <t>FUTMA</t>
  </si>
  <si>
    <t>Dictar doctorados conjutnos con doble titulación</t>
  </si>
  <si>
    <t>http://tu-freiberg.de/</t>
  </si>
  <si>
    <t>FUTMA-005</t>
  </si>
  <si>
    <t>Sólo Facultad de Química y Biología.</t>
  </si>
  <si>
    <t xml:space="preserve"> Procedimiento para establecer doctorados en conjuntos entre ambas universidades. Para cada estudiante se debera firmar un acuerdo individual para regular su situación. </t>
  </si>
  <si>
    <t>Facultad de Química y Biología</t>
  </si>
  <si>
    <t>Doctorado en Biotecnología</t>
  </si>
  <si>
    <t>FREIE-001</t>
  </si>
  <si>
    <t>Freie Universität Berlin</t>
  </si>
  <si>
    <t>FREIE</t>
  </si>
  <si>
    <t>Sólo Instituto de Estudios Avanzados</t>
  </si>
  <si>
    <t>Colaboracion académica en áreas de interés mutuo</t>
  </si>
  <si>
    <t>Instituto de Estudios Avanzados</t>
  </si>
  <si>
    <t>http://www.lai.fu-berlin.de/es/</t>
  </si>
  <si>
    <t>FREIE-002</t>
  </si>
  <si>
    <t>16/01/2020</t>
  </si>
  <si>
    <t xml:space="preserve">Erasmus: movilidad de un estudiante por cinco meses , en la universidad de a contraparte. Ademas de un academico por siete dias. </t>
  </si>
  <si>
    <t>LEIBHA-002</t>
  </si>
  <si>
    <t>Leibniz University Hannover</t>
  </si>
  <si>
    <t>LEIBHA</t>
  </si>
  <si>
    <t>421-430</t>
  </si>
  <si>
    <t>25/11/2019</t>
  </si>
  <si>
    <t xml:space="preserve">ADENDA:Realizar actividades de investigación y actividades académicas conjuntas. Intercambio de personal académico y administrativo. Intercambio de material académico e investigación en el desarrollo de equipos. </t>
  </si>
  <si>
    <t>Permite acuerdos de movilidad académica internacional</t>
  </si>
  <si>
    <t>Facultad de Ciencia</t>
  </si>
  <si>
    <t>Departamento de Física</t>
  </si>
  <si>
    <t>http://www.uni-hannover.de/de/</t>
  </si>
  <si>
    <t>LEUPH-001</t>
  </si>
  <si>
    <t>Leuphana University of Luneburg</t>
  </si>
  <si>
    <t>LEUPH</t>
  </si>
  <si>
    <t>Investigación conjunta, intercambio académico y administrativo, material académico e investigación, intercambio de profesores, académicos y estudiantes, formación docentes e investigadores, intercambio de informacion, estudios e investigaciones, cursos, seminarios, conferencias, talleres, publicaciones</t>
  </si>
  <si>
    <t>http://www.leuphana.de/</t>
  </si>
  <si>
    <t>LEUPH-002</t>
  </si>
  <si>
    <t>5 estudiantes de pregrado y/o posgrado</t>
  </si>
  <si>
    <t>Académicos o funcionarios</t>
  </si>
  <si>
    <t>NEUU-001</t>
  </si>
  <si>
    <t>Neu-Ulm University of Applied Sciences</t>
  </si>
  <si>
    <t>NEUU</t>
  </si>
  <si>
    <t>Intercambio de profesores, investigadores, intercambio de estudiantes pregrado, formación docentes, investigadores, intercambio de información, estudios e investigaciones, cursos, seminarios, conferencias, talleres, publicaciones.</t>
  </si>
  <si>
    <t>http://www.hs-neu-ulm.de/</t>
  </si>
  <si>
    <t>No tiene convenio</t>
  </si>
  <si>
    <t>RHMUAS-001</t>
  </si>
  <si>
    <t>RheinMain University of Applied Sciences</t>
  </si>
  <si>
    <t>FHWIE</t>
  </si>
  <si>
    <t>https://www.hs-rm.de/en/</t>
  </si>
  <si>
    <t>RHMUAS-006</t>
  </si>
  <si>
    <t>Especifico FAE: intercambio de estudiantes de pregrado</t>
  </si>
  <si>
    <t>UKARLS-001</t>
  </si>
  <si>
    <t>University of Karlsruhe </t>
  </si>
  <si>
    <t>UKARLS</t>
  </si>
  <si>
    <t>Intercambio a nivel de pregrado y postgrado, 3 a 5 estudiantes por año académico.</t>
  </si>
  <si>
    <t>http://www.kit.edu/english/index.php</t>
  </si>
  <si>
    <t>UKARLS-002</t>
  </si>
  <si>
    <t>3 a 5 estudiantes Pregrado o Postgrado al año</t>
  </si>
  <si>
    <t>Anexo a Acuerdo para el Intercambio Académico y Colaboración</t>
  </si>
  <si>
    <t>HFSR-001</t>
  </si>
  <si>
    <t>University of Applied Forest Sciences Rottenburg</t>
  </si>
  <si>
    <t>HFSR</t>
  </si>
  <si>
    <t>Actividades conjuntas  e intercambio de programas académicos y cursos de beneficio mutuo a nivel de máster y doctorado en el área de sistemas energéticos renovables, movilidad docentes, estudiantes para investigación, investigación conjunta, publicaciones, simposios, intercambio de documentación.</t>
  </si>
  <si>
    <t>Departamento de Ingeniería Química.</t>
  </si>
  <si>
    <t>https://www.hs-rottenburg.net/startseite/</t>
  </si>
  <si>
    <t>UASWORMS-001</t>
  </si>
  <si>
    <t>University of Applied Sciences Worms</t>
  </si>
  <si>
    <t>FAWO</t>
  </si>
  <si>
    <t>Intercambio de docentes, investigadores, estudiantes, formación y perfeccionamiento de docentes, investigadores, estudiantes, intercambio de información, estudios e investigaciones, cursos, seminarios, conferencias, talleres, publicaciones.</t>
  </si>
  <si>
    <t>http://www.fh-worms.de/</t>
  </si>
  <si>
    <t>UASWORMS-002</t>
  </si>
  <si>
    <t>Intercambio de docentes, investigadores y estudiantes, formación de docentes, investigadores y estudiantes, intercambio de información, estudios e investigaciones, cursos, seminarios, conferencias, talleres, intercambio de informacion, estudios e investigaciones, publicaciones.</t>
  </si>
  <si>
    <t>Acuerdo complementario (contenido enla resolución de convenio marco con misma fecha)</t>
  </si>
  <si>
    <t>UBIEL-002</t>
  </si>
  <si>
    <t>University of Bielefeld</t>
  </si>
  <si>
    <t>UBIEL</t>
  </si>
  <si>
    <t>Cooperación en área matemáticas y educación matemática en el marco de  Fachbezogene Partnerschaften, aprendizaje de materias en cursos iniciales de pregrado (intercambio experto, científico y estudiantes), eventos, talleres de formación de profesores (intercambio de material y resultados).</t>
  </si>
  <si>
    <t>Departamento de matemáticas y Ciencia de la Computación</t>
  </si>
  <si>
    <t xml:space="preserve"> www.uni-bielefeld.de </t>
  </si>
  <si>
    <t>UKONS-002</t>
  </si>
  <si>
    <t>University of Konstanz</t>
  </si>
  <si>
    <t>UKONS</t>
  </si>
  <si>
    <t>Intercambio 6 estudiantes de pregrado y posgrado</t>
  </si>
  <si>
    <t>https://www.uni-konstanz.de/en/</t>
  </si>
  <si>
    <t>UDBA-001</t>
  </si>
  <si>
    <t>Universidad de Buenos Aires</t>
  </si>
  <si>
    <t xml:space="preserve">UBA </t>
  </si>
  <si>
    <t>Argentina</t>
  </si>
  <si>
    <t>Español</t>
  </si>
  <si>
    <t>Intercambio de profesores, investigadores, estudiantes, formación docentes e investigadores, intercambio de información, estudios e investigaciones, cursos, seminarios, conferencias, talleres, publicaciones.</t>
  </si>
  <si>
    <t>http://www.uba.ar/index.php</t>
  </si>
  <si>
    <t>UMAZA-001</t>
  </si>
  <si>
    <t>Universidad Juan Agustín Maza</t>
  </si>
  <si>
    <t>UMAZA</t>
  </si>
  <si>
    <t>16/08/2018</t>
  </si>
  <si>
    <t>Decano FING</t>
  </si>
  <si>
    <t>Intercambio de docentes, de estudiantes, de información, prácticas profesionales, cooperación académica</t>
  </si>
  <si>
    <t>Departamento de ingeniería geografica</t>
  </si>
  <si>
    <t>http://www.umaza.edu.ar/</t>
  </si>
  <si>
    <t>UNCO-001</t>
  </si>
  <si>
    <t>Universidad Nacional de Córdoba</t>
  </si>
  <si>
    <t>UNCO</t>
  </si>
  <si>
    <t>701-750</t>
  </si>
  <si>
    <t>https://www.unc.edu.ar/</t>
  </si>
  <si>
    <t>CUYO-001</t>
  </si>
  <si>
    <t>Universidad Nacional de Cuyo</t>
  </si>
  <si>
    <t>CUYO</t>
  </si>
  <si>
    <t>801-1000</t>
  </si>
  <si>
    <t>http://www.uncuyo.edu.ar/</t>
  </si>
  <si>
    <t>CUYO-003</t>
  </si>
  <si>
    <t>2 Estudiantes Pregrado o Postgrado: 1 semestre o 1 año.</t>
  </si>
  <si>
    <t>CUYO-006</t>
  </si>
  <si>
    <t>Solo FAE:Para Magister en Gerencia y políticas públicas USACH, Magister en política y planificación social UNCUYO: Intercambio, pasantias de alumnos y profesores, actividades de extensión, publicaciones, intercambio de bibliografías, investigaciones, , generar convenios con posgrados similares, estudios e investigaciones.</t>
  </si>
  <si>
    <t>Departamento de Gestión y Políticas Públicas</t>
  </si>
  <si>
    <t>CUYO-007</t>
  </si>
  <si>
    <t>Se renueva Convenio intercambio estudiantes: 2 estudiantes pregrado y/o posgrado. La U. receptora asume costos de alimentación y alojamiento de los estudiantes de intercambio.</t>
  </si>
  <si>
    <t>UNAF-001</t>
  </si>
  <si>
    <t>Universidad Nacional de Formosa</t>
  </si>
  <si>
    <t>UNAF</t>
  </si>
  <si>
    <t>http://www.unf.edu.ar/</t>
  </si>
  <si>
    <t>UNPLA-004</t>
  </si>
  <si>
    <t>Universidad Nacional de la Plata</t>
  </si>
  <si>
    <t>UNPLA</t>
  </si>
  <si>
    <t>451-460</t>
  </si>
  <si>
    <t>Promover el desarrolloy difusión de la cultura y en particular, el desarrollo de la enseñanza superior y la investigación científica y tecnológica.</t>
  </si>
  <si>
    <t>https://unlp.edu.ar/</t>
  </si>
  <si>
    <t>UNLA-001</t>
  </si>
  <si>
    <t>Universidad Nacional de Lanus</t>
  </si>
  <si>
    <t>UNLA</t>
  </si>
  <si>
    <t xml:space="preserve">El desarrollo de programas académicos y de investigación en el campo de la salud. b) La identificación, formulación, aplicación y evaluación de programas y proyectos específicos en el campo de la salud. c) El intercambio de personal, información, documentación y asesoramiento en los diferentes campos de las ciencias vinculadas a la salud. d) La identificación, formulación y ejecución de programas de formación y capacitación de recursos humanos en el campo de la salud. e) La asistencia técnica y cooperación en los diferentes campos de las ciencias vinculadas a la salud. f) Cuantos otros puedan ser considerados de interés mutuo por las partes integrantes del presente convenio general de cooperación. 
</t>
  </si>
  <si>
    <t>http://www.unla.edu.ar/</t>
  </si>
  <si>
    <t>UNLS-001</t>
  </si>
  <si>
    <t>Universidad Nacional de Litoral de Santa Fe</t>
  </si>
  <si>
    <t>UNLS</t>
  </si>
  <si>
    <t>http://www.unl.edu.ar/</t>
  </si>
  <si>
    <t>UNMI-001</t>
  </si>
  <si>
    <t>Universidad Nacional de Misiones</t>
  </si>
  <si>
    <t>UNMI</t>
  </si>
  <si>
    <t>15-07-1991 (sin fecha. Fecha estimada)</t>
  </si>
  <si>
    <t>https://www.unam.edu.ar/</t>
  </si>
  <si>
    <t>UNR-001</t>
  </si>
  <si>
    <t>Universidad Nacional de Rosario</t>
  </si>
  <si>
    <t>UNR</t>
  </si>
  <si>
    <t>Específico IDEA (Doctorado en Estudios Americanos) UNR (Doctorado en RRII) Fac. Ciencia Politica.  Intercambio de alumnos doctorado, profesores e investigadores, investigaciones .</t>
  </si>
  <si>
    <t>Doctorado en Estudios Americanos</t>
  </si>
  <si>
    <t>http://www.unr.edu.ar/</t>
  </si>
  <si>
    <t>UNR-002</t>
  </si>
  <si>
    <t>14/05/2017</t>
  </si>
  <si>
    <t>Sólo Facultad de Humanidades</t>
  </si>
  <si>
    <t>8 estudiantes de pregrado y/o posgrado estancias de investigación máximo 15 días,  4 UNR y 4 USACH .</t>
  </si>
  <si>
    <t>Facultad de Humanidades</t>
  </si>
  <si>
    <t>Decano Facultad de Humanidades</t>
  </si>
  <si>
    <t>UNR-003</t>
  </si>
  <si>
    <t>28/11/2017</t>
  </si>
  <si>
    <t>Intercambio de información, publicaciones, personal docente e investigadores, estudiantes, seminarios, investigaciones, planes de estudio, equipos, visitas cortas, fomento estudios pre y posgrado.</t>
  </si>
  <si>
    <t>UNSJ-001</t>
  </si>
  <si>
    <t>Universidad Nacional de San Juan</t>
  </si>
  <si>
    <t>UNSJ</t>
  </si>
  <si>
    <t>http://www.unsj.edu.ar/</t>
  </si>
  <si>
    <t>UNTREF-001</t>
  </si>
  <si>
    <t>Universidad Nacional de Tres de Febrero</t>
  </si>
  <si>
    <t>UNTREF</t>
  </si>
  <si>
    <t xml:space="preserve">Decano </t>
  </si>
  <si>
    <t>Solo FAE, 4 estudiantes de pregrado y/o posgrado en la FAE o en UNTREF, intercambio docentes, investigadores, perfeccionamiento docente, intercambio de información, estudios e investigaciones, seminarios, publicaciones.</t>
  </si>
  <si>
    <t>http://www.untref.edu.ar/</t>
  </si>
  <si>
    <t>UNNE-001</t>
  </si>
  <si>
    <t>Universidad Nacional del Nordeste</t>
  </si>
  <si>
    <t>UNNE</t>
  </si>
  <si>
    <t>http://www.unne.edu.ar/</t>
  </si>
  <si>
    <t>UNNE-003</t>
  </si>
  <si>
    <t>General Área Ciencias Económicas</t>
  </si>
  <si>
    <t>UNNE-006</t>
  </si>
  <si>
    <t>Intercambio estudiantes, investigadores y docentes entre FAE y Facultad Ciencias Económicas de U. Nacional del Nordeste.</t>
  </si>
  <si>
    <t>UNAS-001</t>
  </si>
  <si>
    <t>Universidad Nacional del Sur</t>
  </si>
  <si>
    <t>UNAS</t>
  </si>
  <si>
    <t>Vicerrectora de Investigación y Desarrollo</t>
  </si>
  <si>
    <t>https://www.uns.edu.ar/</t>
  </si>
  <si>
    <t>FHJG-001</t>
  </si>
  <si>
    <t>FH Joanneum University of Applied Sciences</t>
  </si>
  <si>
    <t>FHJG</t>
  </si>
  <si>
    <t xml:space="preserve">Austria </t>
  </si>
  <si>
    <t>Número de Estudiantes de Intercambio es consensuado año a año.</t>
  </si>
  <si>
    <t>Incluye la cooperación mutua en otras áreas típicas de un Convenio Marco.</t>
  </si>
  <si>
    <t>http://www.fh-joanneum.at/</t>
  </si>
  <si>
    <t>FHJG-004</t>
  </si>
  <si>
    <t>Doble titulación de programas de Posgrado FAE  Magister en Administración y Dirección de Empresas (MBA) y FH Joanneum  Master Business in Emerging Markets</t>
  </si>
  <si>
    <t>FHJG-005</t>
  </si>
  <si>
    <t xml:space="preserve">FH Joanneum University of Applied Sciences </t>
  </si>
  <si>
    <t>ERASMUS:"PROYECTO": INNOVATIVE TEACHING ACROSS CONTINENTS: UNIVERSITIES FORM EUROPE, CHILE AND PERÚ ON AN EXPEDITICON (INNOVAT). Desarrollado entre FH JOANNEU y los beneficiarios Universidad Carlos III de Madrid, Universidades peruanas (Universidad de Pirua, Universidad Católica de San Pablo, Universidad de Lima) y las Universidades Chilenas (USACH, Universidad de Viña del Mar, Universidad Austral de Chile) y la Universidad de Países Bajos (Stichting Breda University of Applied Sciences”). Los fondos generados en este proyecto beneficiarán al Centro de tecnología y educación</t>
  </si>
  <si>
    <t>FHJG-006</t>
  </si>
  <si>
    <t>ERASMUS: Esta adenda se realiza para indicar el cambio de nombre de una de las universidades miembros e indicar cambios en el artículo 12.3.</t>
  </si>
  <si>
    <t>FHJG-007</t>
  </si>
  <si>
    <t>ERASMUS: La segunda Adenda al convenio trata sobre ajustes de presupuesto para la USACH, donde se señalan los nuevos presupuestos para ítems de staff cost y subcontratación.</t>
  </si>
  <si>
    <t>UAMBE-001</t>
  </si>
  <si>
    <t>Universidad de Amberes</t>
  </si>
  <si>
    <t>UAMBE</t>
  </si>
  <si>
    <t>Bélgica</t>
  </si>
  <si>
    <t>Francés</t>
  </si>
  <si>
    <t xml:space="preserve"> Cotutela conducente a Grado de Doctor en Ciencias mención matematicas para el Estudiante Gonzalo Manzano Flores del Doctorado en Ciencias, mención en matematicas, Facultad de Ingenieria  (USACH).</t>
  </si>
  <si>
    <t>Doctorado en Ciencias mención Matematicas</t>
  </si>
  <si>
    <t>https://www.uantwerpen.be/en/</t>
  </si>
  <si>
    <t>ULIE-003</t>
  </si>
  <si>
    <t>University of Liege</t>
  </si>
  <si>
    <t>ULIE</t>
  </si>
  <si>
    <t>Intercambio de estudiantes (2 pregrado o posgrado)</t>
  </si>
  <si>
    <t>https://www.uliege.be/cms/c_8699436/fr/portail-uliege</t>
  </si>
  <si>
    <t>ULIE-004</t>
  </si>
  <si>
    <t>ERASMUS : Valentina Soto</t>
  </si>
  <si>
    <t>CEUB-001</t>
  </si>
  <si>
    <t>Comité Ejecutivo de la Universidad Boliviana</t>
  </si>
  <si>
    <t>CEUB</t>
  </si>
  <si>
    <t>Estatal Internacional</t>
  </si>
  <si>
    <t>Bolivia</t>
  </si>
  <si>
    <t>Intercambio de Academicos: el remitente asume costos de traslado a destino, ademas de estadia y honorarios</t>
  </si>
  <si>
    <t>http://www.ceub.edu.bo/</t>
  </si>
  <si>
    <t>UDABOL-002</t>
  </si>
  <si>
    <t>Universidad de Aquino Bolivia</t>
  </si>
  <si>
    <t>UDABOL</t>
  </si>
  <si>
    <t>Convenio Cultural y Científico</t>
  </si>
  <si>
    <t>El objetivo es desarrollar acciones conjuntas orientadas a fomentar y promover la actividad cultural y científica e instar a una mayor calidad en la apreciación del arte y la cultura.</t>
  </si>
  <si>
    <t>http://www.udabol.edu.bo/</t>
  </si>
  <si>
    <t>UDABOL-003</t>
  </si>
  <si>
    <t>Doble titulación, USACH magister en ingenieria en informatica, UDABOL entrega el grado de maestria de ingenieria de sistemas.Sólo Alumnos de Magíster Ingeniería Informática: Min 14- Max 45</t>
  </si>
  <si>
    <t>Para los alumnos que aprueben las materias de los dos primeros semestres, recibirán de UDABOL un certificado de Diplomado en Ingeniería Informática.</t>
  </si>
  <si>
    <t>Magister en Ingenieria en Informatica</t>
  </si>
  <si>
    <t>UNVALL-001</t>
  </si>
  <si>
    <t>Universidad del Valle</t>
  </si>
  <si>
    <t>UNVALL</t>
  </si>
  <si>
    <t>http://www.univalle.edu/</t>
  </si>
  <si>
    <t>UMSS-001</t>
  </si>
  <si>
    <t>Universidad Mayor de San Simón</t>
  </si>
  <si>
    <t>UMSS</t>
  </si>
  <si>
    <t>http://www.umss.edu.bo/</t>
  </si>
  <si>
    <t>USFX-001</t>
  </si>
  <si>
    <t>Universidad Mayor, Real y Pontificia de San Francisco Xavier de Chuquisaca</t>
  </si>
  <si>
    <t>USFX</t>
  </si>
  <si>
    <t xml:space="preserve">Desarrollos de proyectos de investigaciones conjuntas, Programas para realizar estudios de postgrado o investigaciones, Intercambio de profesores, investigadores y becarios,  Intercambio de información relativa a su organización, estructuras y funcionamiento, así como el desarrollo de los programas anuales,  Impartición de cursos, seminarios, simposio, etc., en los que participan profesores de las dos instituciones, Intercambio de material bibliográfico, ediciones, etc., así como su adecuada difusión a través de los canales que tengan establecidos. </t>
  </si>
  <si>
    <t>http://www.usfx.bo/</t>
  </si>
  <si>
    <t>UPBB-001</t>
  </si>
  <si>
    <t>Universidad Privada Boliviana</t>
  </si>
  <si>
    <t>UPBB</t>
  </si>
  <si>
    <t>Implementación de programa de magister en Dirección de Empresas (USACH) en Santa cruz y La Paz. Se otorga grado academico de Magister en Direccion y Administracion de Empresas (MADE)</t>
  </si>
  <si>
    <t>Ciudad de Cochabamba</t>
  </si>
  <si>
    <t>Magister en Administración y Dirección de Empresas</t>
  </si>
  <si>
    <t>http://www.upb.edu/</t>
  </si>
  <si>
    <t>UPBB-002</t>
  </si>
  <si>
    <t>Implementación de programa de magister en Dirección de Empresas (USACH) en Cochabamba. Se otorga grado academico de Magister en Direccion y Administracion de Empresas (MADE)</t>
  </si>
  <si>
    <t>Ciudad de La Paz y Santa cruz</t>
  </si>
  <si>
    <t>UPBB-008</t>
  </si>
  <si>
    <t>Intercambio de estudiantes pregrado y postgrado, desarrollo de Programas de Postgrado, Intercambio de materiales académicos y publicitarios, Actividades de investigación conjuntas,  Intercambio de profesores en actividades de docencia e investigación, conferencias.</t>
  </si>
  <si>
    <t>UPBB-009</t>
  </si>
  <si>
    <t xml:space="preserve">Programas y proyectos de cooperación </t>
  </si>
  <si>
    <t>UPSA-001</t>
  </si>
  <si>
    <t>Universidad Privada de Santa Cruz de la Sierra</t>
  </si>
  <si>
    <t>UPSA</t>
  </si>
  <si>
    <t>Intercambio de profesores investigadores y estudiantes con el fin de asesorar, dictar cursos, simposios, seminarios, conferencias, realizar pasantías, integrar equipos de investigadores u otras actividades científicas y/o culturas.Intercambio de publicaciones,  organización de actividades académicas conjuntas.</t>
  </si>
  <si>
    <t>Facilitar el intercambio de profesores y estudiantes con el fin de asesorar, dictar cursos, simposios, seminarios, conferencias, realizar pasantías, integrar equipos de investigadores u otras actividades científicas.</t>
  </si>
  <si>
    <t>http://www.upsa.edu.bo/</t>
  </si>
  <si>
    <t>UPSA-002</t>
  </si>
  <si>
    <t>Solo FAE: Intercambio en general de Estudiante y Profesores, no implica detalles</t>
  </si>
  <si>
    <t>UPFT-001</t>
  </si>
  <si>
    <t>Universidad Privada Franz Tamayo</t>
  </si>
  <si>
    <t>UPFT</t>
  </si>
  <si>
    <t>Intercambio de profesores, investigadores y estudiantes; Formación y perfeccionamiento de docentes e investigado res; Intercambio de información; Estudios e investigaciones; Cursos, seminarios, conferencias, talleres, etc.; Publicaciones y toda otra actividad idónea para lograr los objetivos del presente convenio.</t>
  </si>
  <si>
    <t>http://www.unifranz.edu.bo/</t>
  </si>
  <si>
    <t>UTOB-001</t>
  </si>
  <si>
    <t>Universidad Técnica de Oruro</t>
  </si>
  <si>
    <t>UTOB</t>
  </si>
  <si>
    <t>http://www.uto.edu.bo/</t>
  </si>
  <si>
    <t>UTOB-002</t>
  </si>
  <si>
    <t>UNIT-001</t>
  </si>
  <si>
    <t>Universidad Técnica Privada Cosmos</t>
  </si>
  <si>
    <t>UNIT</t>
  </si>
  <si>
    <t>Cooperación entre ambas universidades</t>
  </si>
  <si>
    <t>http://www.unitepc.edu.bo/</t>
  </si>
  <si>
    <t>COPPE-001</t>
  </si>
  <si>
    <t xml:space="preserve">Coordinacion de Programas de Postgrado en Ingenieria </t>
  </si>
  <si>
    <t>COPPE</t>
  </si>
  <si>
    <t>Brasil</t>
  </si>
  <si>
    <t>Portugués</t>
  </si>
  <si>
    <t>http://www.coppe.ufrj.br/</t>
  </si>
  <si>
    <t>FJPB-003</t>
  </si>
  <si>
    <t>Fundación Joao Pinheiro</t>
  </si>
  <si>
    <t>FJPB</t>
  </si>
  <si>
    <t>5 estudiantes por año</t>
  </si>
  <si>
    <t>http://www.fjp.mg.gov.br/</t>
  </si>
  <si>
    <t>INESC-001</t>
  </si>
  <si>
    <t>Instituto de Engenharia de Sistemas e Computadores - Investigação e Desenvolvimento (INESC P&amp;D Brasil)</t>
  </si>
  <si>
    <t>INESC</t>
  </si>
  <si>
    <t>Cooperacion y asistencia recíproca de  carácter académico, tecnológico y de servicio para la ejecución del proyecto " MedFaseBT Chile- Observatorio de la Dinámica del Sistema eléctrico Chileno"</t>
  </si>
  <si>
    <t>Departamento de Ingeniería Eléctrica</t>
  </si>
  <si>
    <t>http://inescbrasil.org.br/?lang=es</t>
  </si>
  <si>
    <t>IESP-001</t>
  </si>
  <si>
    <t>Instituto de Estudios Sociales y Políticos de la Universidad del Estado de Río de Janeiro</t>
  </si>
  <si>
    <t>IESP</t>
  </si>
  <si>
    <t>Intercambio de Información áreas académicas, programas de postgrado, publicaciones, donacion material científico, proyectos conjuntos, desarrollo de programas de posgrado e intercambio académico y estudiantes posgrado, seminarios.</t>
  </si>
  <si>
    <t>Doctorado en estudios americanos</t>
  </si>
  <si>
    <t>http://www.uerj.br/index.php</t>
  </si>
  <si>
    <t>IRSIM-001</t>
  </si>
  <si>
    <t>Instituto Roberto Simonsen - Federacion y Centro de las Industras Sao Paulo</t>
  </si>
  <si>
    <t>IRSIM</t>
  </si>
  <si>
    <t>Asistencia Técnica, Capacitación y Prácticas</t>
  </si>
  <si>
    <t xml:space="preserve"> Realizar acciones de fortalecimiento de la educación, docencia, formación técnica y profesional y/o regular la realización de prácticas profesionales.</t>
  </si>
  <si>
    <t>Programa de cooperacion y asistencia entre el Instituto y USACH y Consejo de Desarrollo Social Empresarial</t>
  </si>
  <si>
    <t>http://www.fiesp.com.br/instituto-roberto-simonsen-irs/</t>
  </si>
  <si>
    <t>UBRAS-001</t>
  </si>
  <si>
    <t>Universidad de Brasilia</t>
  </si>
  <si>
    <t>UBRAS</t>
  </si>
  <si>
    <t>Intercambio continuo de información, cursos, programas de licenciatura y postgrado, así como investigación y actividades de extensión. Además, desarrollo de proyectos de investigación conjunta; colaboración acerca del desarrollo de programas de postgrado. Lo anterior debe estar establecido como Planes de Trabajo.</t>
  </si>
  <si>
    <t>www.unb.br</t>
  </si>
  <si>
    <t>UBRAS-002</t>
  </si>
  <si>
    <t>Programa de mutua cooperación e intercambio académico, científico y cultural, abarcando áreas de interés mutuo. Respecto al intercambio de estudiantes será determinado mediante previo aviso pudiendo cursar un periodo lectivo o un año académico; y respecto al intercambio académico, el número de profesores por año será determinado conforme las necesidades y fondos disponibles.</t>
  </si>
  <si>
    <t>Facultad de Derecho</t>
  </si>
  <si>
    <t>UBRAS-004</t>
  </si>
  <si>
    <t xml:space="preserve"> Cotutela conducente a Grado de Doctor en Ciencia mención en matemáticas (USACH). Estudiante Henrique Costa dos Reis (brasileño). Inscrita en el Programa de Doctorado en Ciencia mención Matematicas,  Departamento de Matematicas y Ciencia de la Computación, Facultad de Ciencia (USACH).</t>
  </si>
  <si>
    <t>USDS-003</t>
  </si>
  <si>
    <t>Universidad de Santa Cruz do Sul</t>
  </si>
  <si>
    <t>USDS</t>
  </si>
  <si>
    <t>Rector y Decano F. Q&amp;B</t>
  </si>
  <si>
    <t>Proyectos de investigación conjunta, estudios de posgrado, intercambio profesores, investigadores y becarios, material bibliográfico, cursos, seminarios.</t>
  </si>
  <si>
    <t>Decano Facultad de Química y Biología</t>
  </si>
  <si>
    <t>https://www.unisc.br/pt/</t>
  </si>
  <si>
    <t>USPB-008</t>
  </si>
  <si>
    <t>Universidad de Sao Paulo</t>
  </si>
  <si>
    <t>USPB</t>
  </si>
  <si>
    <t>Cooperación académica en el área de la psicología e intercambio de docentes y estudiantes</t>
  </si>
  <si>
    <t>Escuela de Psicología</t>
  </si>
  <si>
    <t xml:space="preserve">http://www5.usp.br/ </t>
  </si>
  <si>
    <t>UEMB-002</t>
  </si>
  <si>
    <t>Universidad Estadual de Maringá</t>
  </si>
  <si>
    <t>UEMB</t>
  </si>
  <si>
    <t xml:space="preserve">http://www.uem.br/ </t>
  </si>
  <si>
    <t>UEDC-001</t>
  </si>
  <si>
    <t>Universidad Estatal de Las Campinas</t>
  </si>
  <si>
    <t>UEDC</t>
  </si>
  <si>
    <t>Director</t>
  </si>
  <si>
    <t xml:space="preserve">Colaboración entre docentes, de investigación y de experimentación, especialmente en el área de la tecnología de los alimentos, desarrollo de planes y programas específicos, intercambio de conocimientos, académicos, alumnos, </t>
  </si>
  <si>
    <t>http://www.unicamp.br/</t>
  </si>
  <si>
    <t>UFMG-005</t>
  </si>
  <si>
    <t>Universidad Federal de Minas Gerais</t>
  </si>
  <si>
    <t>UFMG</t>
  </si>
  <si>
    <t>551-600</t>
  </si>
  <si>
    <t>4 estudiantes pregrado y/o posgrado, est. Usach puede matricularse gratuitamente en "portugues como lengua adicional" paralelo a estudios. Intercambio docente require plan de trabajo específico (actividades, periodo, financiamiento, coordinación) no más de un año.</t>
  </si>
  <si>
    <t xml:space="preserve">http://www.ufmg.br/ </t>
  </si>
  <si>
    <t>UFSCAR-001</t>
  </si>
  <si>
    <t xml:space="preserve">Universidad Federal de San Carlos  </t>
  </si>
  <si>
    <t>UFSCAR</t>
  </si>
  <si>
    <t>650-701</t>
  </si>
  <si>
    <t>Rector y Decano Fciencias</t>
  </si>
  <si>
    <t>Colaborar en Fac de Ciencia (USACH) y el programa de posgrado en matemática (UFSCAR): Intercambiar experiencias en diseño y estudio curricular de ambos programas, movilidad de estudiantes y académicos, cotutelas de tesis doctorales, proyectos de investigación, cursos, seminarios, actividades conjuntas.</t>
  </si>
  <si>
    <t>Decano Facultad de Ciencia</t>
  </si>
  <si>
    <t>http://www.ufscar.br/</t>
  </si>
  <si>
    <t>UFSM-001</t>
  </si>
  <si>
    <t>Universidad Federal de Santa María</t>
  </si>
  <si>
    <t>UFSM</t>
  </si>
  <si>
    <t xml:space="preserve">Permitir que docentes, investigadores y técnico-administrativo presten sus servicios a otra institución, en la sede de ésta. b) desarrollo de programas de interés común; Facilitar el uso de laboratorios, equipamientos, acervo bibliográfico e informaciones; Promover programas de investigación, de enseñanza, de extension, de administración universitaria y de capacitación de personal, colaborar con equipamiento bliográfico necesarios para el programa común preestablecido; 
</t>
  </si>
  <si>
    <t xml:space="preserve">http://www.ufsm.br/ </t>
  </si>
  <si>
    <t>UNIS-001</t>
  </si>
  <si>
    <t xml:space="preserve">Universidad Santa Cecilia </t>
  </si>
  <si>
    <t>UNIS</t>
  </si>
  <si>
    <t>Intercambio estudiantes,   intercambio de informacion, estudios e investigaciones conjuntas, publicaciones</t>
  </si>
  <si>
    <t xml:space="preserve">http://www.unisanta.br/ </t>
  </si>
  <si>
    <t>UNIS-002</t>
  </si>
  <si>
    <t>UFBA-001</t>
  </si>
  <si>
    <t>Universidad Federal Da Bahía</t>
  </si>
  <si>
    <t>UFBA</t>
  </si>
  <si>
    <t xml:space="preserve">http://www.portal.ufba.br/ </t>
  </si>
  <si>
    <t>UFSC-002</t>
  </si>
  <si>
    <t>Universidad Federal de Santa Catarina</t>
  </si>
  <si>
    <t>UFSC</t>
  </si>
  <si>
    <t>751-800</t>
  </si>
  <si>
    <t>Intercambio estudiantes pre y posgrado, profesores, adm, proyectos, seminarios, cotutelas.</t>
  </si>
  <si>
    <t>http://ufsc.br/</t>
  </si>
  <si>
    <t>USFC-003</t>
  </si>
  <si>
    <t>6 estudiantes de Pregrado y/o Posgrado</t>
  </si>
  <si>
    <t>UFPR-003</t>
  </si>
  <si>
    <t>Universidad Federal do Paraná</t>
  </si>
  <si>
    <t>UFPR</t>
  </si>
  <si>
    <t>Sólo Facultad de Arquitectura</t>
  </si>
  <si>
    <t>Promover el desarrollo y difusión de la cultura y en particular, el desarrollo de la enseñanza superior y la investigación científica y tecnológica entre la UniversidadFederal do Paraná y USACH</t>
  </si>
  <si>
    <t>Facultad de Arquitectura</t>
  </si>
  <si>
    <t>Escuela de Arquitectura</t>
  </si>
  <si>
    <t>http://www.ufpr.br/portalufpr/</t>
  </si>
  <si>
    <t>UTFP-001</t>
  </si>
  <si>
    <t>Universidad Tecnológica Federal do Paraná</t>
  </si>
  <si>
    <t>UTFP</t>
  </si>
  <si>
    <t>Proyectos de asistencia técnica, innovación, desarrollo y tranferencia tecnológicas, intercambio de profesores, investigadores, intercambio de documentos, publicaciones, alumnos pregrado, postgrado, seminarios, convenciones, simposios, ejecución de proyectos de cooperación de investigación, coordinación programas compartidos, visitas academicas, programas culturales de transferencia, carreras de grado y postgrado DT, actividades de cooperación.</t>
  </si>
  <si>
    <t>http://portal.utfpr.edu.br/</t>
  </si>
  <si>
    <t>IFSC-001</t>
  </si>
  <si>
    <t>Instituto Federal de Educación, Ciencia y Tecnología de Santa Catarina</t>
  </si>
  <si>
    <t>IFSC</t>
  </si>
  <si>
    <t>Enseñanza y aprendizaje incluyendo el desarrollo de programas especiales; Intercambios de estudiantes  a través de un programa de intercambio reconocido; intercambio de docentes e investigadores de ambas instituciones; Intercambio de documentación y material de investigación; Coordinación a través de sus respectivas oficinas en proyectos de investigación conjuntos o de colaboración</t>
  </si>
  <si>
    <t>Magister en ciencias de la ingeniería (mencion ingeniería electrica)</t>
  </si>
  <si>
    <t>http://www.ifsc.edu.br/</t>
  </si>
  <si>
    <t>IFSC-002</t>
  </si>
  <si>
    <t xml:space="preserve">Proyecto Fondef: desarrollo de tecnologias en smart gridsinstalacion de equipos de medicion de consumo, de energia en laboratorios USACH, y en el sector de concentradoras mineras en Chile. Instalacion de equipos medicion fasorial (PMU) en laboratorios USACH yen otras instituciones. Realizar estudios de desempeño, de los equipos desarrollados por el IFCC instalados en Chile. Aanalisis de monitereo de estabilidad dinamica del sistema electrico chileno por medio de las PMUs, desarollar/mejorar sistema de monitoreo de sistema electrico, estudios de eficiencia energetica en maquinas concentradoras de mineria de cobre. adquirir y perfeccionar HAU y agregar valor al IFCC en la enseñanza, investigación y extension, intercambio docente y alumno.  </t>
  </si>
  <si>
    <t>UNISINOS-001</t>
  </si>
  <si>
    <t>Universidad Do Vale Do Rio Dos Sinos</t>
  </si>
  <si>
    <t>UNISINOS</t>
  </si>
  <si>
    <t xml:space="preserve">Intercambio Profesor, investigador, estudiante pregrado y/o postgrado formación y perfeccionamiento intercambio de información, estudio e investigaciones, cursos, seminarios, investigacion en los centros y parques tecnologicos de ambas instituciones, publicaciones. </t>
  </si>
  <si>
    <t>http://www.unisinos.br/</t>
  </si>
  <si>
    <t>UNISINOS-002</t>
  </si>
  <si>
    <t xml:space="preserve">Cada año las universidades pueden intercambiar hasta 4 plazas para estudiantes de pregrado y/o postgrado, para realizar estudios o pasantias de investigación durante un semestre. </t>
  </si>
  <si>
    <t>CETEM-001</t>
  </si>
  <si>
    <t>Centro de Tecnología Mineral</t>
  </si>
  <si>
    <t>CETEM</t>
  </si>
  <si>
    <t>Promover el desarrollo y difusión de la cultura y en particular, el desarrollo de la enseñanza superior y la investigación científica y tecnológica entre CETEM y USACH</t>
  </si>
  <si>
    <t>Doctorado de la Ingeniería mención en automática</t>
  </si>
  <si>
    <t>https://www.cetem.gov.br/</t>
  </si>
  <si>
    <t>CGACC-001</t>
  </si>
  <si>
    <t>Certified General Accountants' of Canada y Colegio de Contadores Auditores Universitarios de Chile</t>
  </si>
  <si>
    <t>CGACC</t>
  </si>
  <si>
    <t>Canadá</t>
  </si>
  <si>
    <t>Asesorar y proporcionar pericia en el diseño, desarrollo y producción de materiales de curso., proporcionar materiales formativos para educación continua bajo licencia, cuando sea apropiado, promover el concepto de desarrollo profesional y la superación continua por vía de programas de estudios.,Intercambio de profesores, investigadores y estudiantes, Formación y perfeccionamiento de docentes e investigadores, Intercambio de información, Estudios e investigaciones., Cursos, seminarios, conferencias, talleres, etc., Publicaciones y toda otra actividad idónea para lograr los objetivos del presente convenio.</t>
  </si>
  <si>
    <t>http://www.cpacanada.ca/</t>
  </si>
  <si>
    <t>RENI-001</t>
  </si>
  <si>
    <t>Renison University College</t>
  </si>
  <si>
    <t>RENI</t>
  </si>
  <si>
    <t>Inglés</t>
  </si>
  <si>
    <t>28/12/2017</t>
  </si>
  <si>
    <t>Programa de inglés general: Ingeniería, Emprendimiento y Tecnología.</t>
  </si>
  <si>
    <t>https://uwaterloo.ca/renison/</t>
  </si>
  <si>
    <t>THRI-002</t>
  </si>
  <si>
    <t>Thompson Rivers University Kamloops - University of Cariboo</t>
  </si>
  <si>
    <t>THRI</t>
  </si>
  <si>
    <t>http://www.tru.ca/</t>
  </si>
  <si>
    <t>MONTR-OO1</t>
  </si>
  <si>
    <t>Université de Montréal</t>
  </si>
  <si>
    <t>MONTR</t>
  </si>
  <si>
    <t>18/10/2017</t>
  </si>
  <si>
    <t>Proyectos conjuntos de investigación, intercambio de profesores y estudiantes.</t>
  </si>
  <si>
    <t>http://www.umontreal.ca/</t>
  </si>
  <si>
    <t>UNBC-001</t>
  </si>
  <si>
    <t xml:space="preserve">University of Northern British Columbia </t>
  </si>
  <si>
    <t>UNBC</t>
  </si>
  <si>
    <t>Investigación conjunta: desarrollo e implementación de construcción con sistema de plataforma y productos de ingeniería en madera  en Chile, visitas de estudiantes y profesores en ambito ingeniería en madera, ambiental y civil, actividades académicas.</t>
  </si>
  <si>
    <t>Departamento de Ingeniería en Obras Civiles</t>
  </si>
  <si>
    <t>www.unbc.ca</t>
  </si>
  <si>
    <t>IIAR-001</t>
  </si>
  <si>
    <t>International Institute of Ammonia Refrigeration</t>
  </si>
  <si>
    <t>IIAR</t>
  </si>
  <si>
    <t>Chile-Estados Unidos</t>
  </si>
  <si>
    <t>Español-Ingles</t>
  </si>
  <si>
    <t>Este diplomado está enfocado en el diseño y mantenimiento efectivo y seguro de sistemas de refrigeración con amoníaco.</t>
  </si>
  <si>
    <t>Dicho diplomado consistirá en 148 horas pedagógicas impartidas en persona, durante 5 módulos temáticos.</t>
  </si>
  <si>
    <t>Departamento Ingeniería Mecánica</t>
  </si>
  <si>
    <t>https://www.iiar.org/</t>
  </si>
  <si>
    <t>CEAI-001</t>
  </si>
  <si>
    <t xml:space="preserve">Asociación China de Educación para el Intercambio Internacional </t>
  </si>
  <si>
    <t>CEAI</t>
  </si>
  <si>
    <t>China</t>
  </si>
  <si>
    <t>Chino</t>
  </si>
  <si>
    <t>Desarrollar modelos para la colaboración en la investigación y el intercambio de profesores y estudiantes, Buscar modelos de participación en acuerdos de intercambio estudiantil y de profesores, Fomentar los estudios del idioma chino y español y el aprendizaje, en China y Chile.</t>
  </si>
  <si>
    <t>Intercambio Internacional en general</t>
  </si>
  <si>
    <t xml:space="preserve">http://en.ceaie.edu.cn/ </t>
  </si>
  <si>
    <t>DUFC-001</t>
  </si>
  <si>
    <t>Dalian University of Foreign Languages of China</t>
  </si>
  <si>
    <t>DUFC</t>
  </si>
  <si>
    <t>a) Intercambio de profesores, investigadores y estudiantes. b) Formación y perfeccionamiento de docentes e investigadores. c) Intercambio de formacion. d) Estudios e investigaciones. e) Cursos, seminarios, conferencias, talleres, etc. f) Publicaciones y toda otra actividad idónea para lograr los objetivos del presente convenio.</t>
  </si>
  <si>
    <t xml:space="preserve">http://edawai.dlufl.edu.cn/ </t>
  </si>
  <si>
    <t>SHMU-001</t>
  </si>
  <si>
    <t>Shanghái Medical University</t>
  </si>
  <si>
    <t>SHMU</t>
  </si>
  <si>
    <t>Sólo Facultad de Ciencias Médicas</t>
  </si>
  <si>
    <t>Promover la colaboración conjunta en las áreas de Medicina Fetal, Anatomía, Histología y Patología</t>
  </si>
  <si>
    <t xml:space="preserve">http://www.shmu.edu.cn/ </t>
  </si>
  <si>
    <t>ASCC-001</t>
  </si>
  <si>
    <t>Asociación Gremial MYPES de la RM - Asociación de Empresarios Chinos en Chile</t>
  </si>
  <si>
    <t>ASCC</t>
  </si>
  <si>
    <t>China-Chile</t>
  </si>
  <si>
    <t>Convenio marco tripartito: AMPYME A.G.,  Asociacion Gremial de Empresarios Chinos en Chile y USACH</t>
  </si>
  <si>
    <t xml:space="preserve">http://www.chilehs.net/zz/ </t>
  </si>
  <si>
    <t>CUPC-001</t>
  </si>
  <si>
    <t>Corporación Universidad Piloto de Colombia</t>
  </si>
  <si>
    <t>CUPC</t>
  </si>
  <si>
    <t>Colombia</t>
  </si>
  <si>
    <t>Desarrollar programas de cooperación académica investigativa y de extensión en las áreas de desempeño actual de las Universidades, formular y desarrollar investigación, trabajos, prácticas docentes conjuntas en el área de interés, concertar acciones conjuntas para el desarrollo de recursos huamanos para la formulación y desarrollo de programas académicos y de material educativo en las áreas de interés, generar e intercambiar información, de material bibliográfico, publicaciones periódicas, asesorías internacionales, informales de investigación y tesis de grado aplicables a las áreas de interés.</t>
  </si>
  <si>
    <t xml:space="preserve">http://www.unipiloto.edu.co/ </t>
  </si>
  <si>
    <t>FUTCC-002</t>
  </si>
  <si>
    <t>Fundación Universitaria Tecnológico Comfenalco</t>
  </si>
  <si>
    <t>FUTCC</t>
  </si>
  <si>
    <t>Movilidad estudiantil y de docentes, entre Tecno y Comfenalco, cursos, transferencia de experiencias, proyectos conjuntos.</t>
  </si>
  <si>
    <t>Decano Facultad Tecnológica</t>
  </si>
  <si>
    <t>http://www.comfenalco.com/</t>
  </si>
  <si>
    <t>UCENT-001</t>
  </si>
  <si>
    <t>Universidad Central de Colombia</t>
  </si>
  <si>
    <t>UCENT</t>
  </si>
  <si>
    <t>Decano FAE</t>
  </si>
  <si>
    <t>Intercambio de información y materiales actividades académicas en cada entidad, intercambio personal docente, investigadores, estudiantes, proyectos conjuntos de docencia, investigación, y/o proyección social, cursos, seminarios, talleres, conferencias.</t>
  </si>
  <si>
    <t>http://www.ucentral.edu.co/</t>
  </si>
  <si>
    <t>UCCP-001</t>
  </si>
  <si>
    <t>Universidad Cooperativa de Colombia Pasto</t>
  </si>
  <si>
    <t>UCCP</t>
  </si>
  <si>
    <t>Permite Intercambio de académicos e investigadores</t>
  </si>
  <si>
    <t xml:space="preserve">http://www.ucc.edu.co/ </t>
  </si>
  <si>
    <t>UCCP-002</t>
  </si>
  <si>
    <t>Implementación conjunta de un Magister en Contabilidad y Auditoría de Gestión.</t>
  </si>
  <si>
    <t>Mínimo 35 alumnos- Máximo 40 alumnos</t>
  </si>
  <si>
    <t>UCCP-003</t>
  </si>
  <si>
    <t>Implementación conjunta dela Segunda Cohorte del Magister en Contabilidad y Auditoría de Gestión.</t>
  </si>
  <si>
    <t>Mínimo 40 alumnos- Máximo 40 alumnos</t>
  </si>
  <si>
    <t>UDCC-001</t>
  </si>
  <si>
    <t>Universidad de Cartagena</t>
  </si>
  <si>
    <t>UDCC</t>
  </si>
  <si>
    <t>Se privilegia la creación de Programas a través de la Facultad de Química y Biología.</t>
  </si>
  <si>
    <t xml:space="preserve">http://www.unicartagena.edu.co/ </t>
  </si>
  <si>
    <t>LUDM-001</t>
  </si>
  <si>
    <t>Universidad de Manizales</t>
  </si>
  <si>
    <t>LUDM</t>
  </si>
  <si>
    <t xml:space="preserve">http://www.umanizales.edu.co/ </t>
  </si>
  <si>
    <t>UNIP-003</t>
  </si>
  <si>
    <t>Universidad de Pamplona</t>
  </si>
  <si>
    <t>UNIP</t>
  </si>
  <si>
    <t>Intercambio 4 estudiantes de pregrado</t>
  </si>
  <si>
    <t xml:space="preserve">http://www.unipamplona.edu.co/ </t>
  </si>
  <si>
    <t>UMB-001</t>
  </si>
  <si>
    <t>Universidad Manuela Beltrán</t>
  </si>
  <si>
    <t>UMB</t>
  </si>
  <si>
    <t>20/12/2018</t>
  </si>
  <si>
    <t>Rector y Decano CM</t>
  </si>
  <si>
    <t>Específico FCMédicas: proyectos y programas de investigación, movilidad de docentes, investigadores, doctorandos, estudiantesy personal administrativo, uso de laboratorios, participación eventos académicos y científicos, formación graduados y postgraduados, intercambio de información, publicaciones científicas, asesoramiento mutuo.</t>
  </si>
  <si>
    <t xml:space="preserve">Carrera de terapia ocupacional </t>
  </si>
  <si>
    <t>https://umb.edu.co/</t>
  </si>
  <si>
    <t>UNCL-001</t>
  </si>
  <si>
    <t>Universidad Nacional de Colombia</t>
  </si>
  <si>
    <t>UNCL</t>
  </si>
  <si>
    <t>Movilidad estudiantes pre y posgrado, docentes, proyectos de investigación, Doble titulación, Cotutelas, intercambio publicaciones</t>
  </si>
  <si>
    <t>Departamento de Ingeniería Industrial</t>
  </si>
  <si>
    <t>http://unal.edu.co/</t>
  </si>
  <si>
    <t>UPTC-001</t>
  </si>
  <si>
    <t>Universidad Pedagógica y Tecnológica de Colombia</t>
  </si>
  <si>
    <t>UPTC</t>
  </si>
  <si>
    <t>Intercambio de profesores e investigadores, Formación y perfeccionamiento de docentee investigadores. -intercambio de información científico-técnica. Proyectos internacionales. Cursos, maestrias, seminarios, conferencias, talleres y otras actividades de postgrado. Formación de doctores. Publicaciones. Montaje de laboratorios y nuevas tecnologias. Turismo científico y eventos Internacionales. Estudios e investigaciones Otras actividades para lograr los objetivos del presente convenio.</t>
  </si>
  <si>
    <t>http://www.uptc.edu.co/</t>
  </si>
  <si>
    <t>EART-001</t>
  </si>
  <si>
    <t>Escuela de Agricultura de la Región Tropical Húmeda</t>
  </si>
  <si>
    <t>EART</t>
  </si>
  <si>
    <t>Costa Rica</t>
  </si>
  <si>
    <t>Intercambio de investigadores</t>
  </si>
  <si>
    <t>http://www.earth.ac.cr/</t>
  </si>
  <si>
    <t>ITCR-001</t>
  </si>
  <si>
    <t>Instituto Tecnológico de Costa Rica</t>
  </si>
  <si>
    <t>ITRC</t>
  </si>
  <si>
    <t>http://www.tec.ac.cr/</t>
  </si>
  <si>
    <t>ITCR-002</t>
  </si>
  <si>
    <t>Implementación de Programa de agronegocios en Costa Rica</t>
  </si>
  <si>
    <t>100 horas lectivas a cargo de docentes de cada institución (200 total).</t>
  </si>
  <si>
    <t>CIIC-002</t>
  </si>
  <si>
    <t>Universidad de Costa Rica</t>
  </si>
  <si>
    <t>CIIC</t>
  </si>
  <si>
    <t>411-420</t>
  </si>
  <si>
    <t>Acuerdo entre  CEXECI (U Extremadura, España), CIICLA (UCR) e IDEA (USACH)</t>
  </si>
  <si>
    <t>Incluye un tercer firmante que es la Universidad de Extremadura</t>
  </si>
  <si>
    <t>https://www.ucr.ac.cr/</t>
  </si>
  <si>
    <t>USP-001</t>
  </si>
  <si>
    <t xml:space="preserve">Universidad de Santa Paula </t>
  </si>
  <si>
    <t>USP</t>
  </si>
  <si>
    <t>Específico FCM: Intercambio de docentes e investigadores, estudiantes, perfeccionamiento docente, intercambio de información, investigaciones, cursos, seminarios, publicaciones.</t>
  </si>
  <si>
    <t>http://www.uspsantapaula.com/inicio/</t>
  </si>
  <si>
    <t>INIFAT-001</t>
  </si>
  <si>
    <t>Instituto de Investigaciones fundamentales en Agricultura tropical "Alejandro Humbolt" INIFAT</t>
  </si>
  <si>
    <t>INIFAT</t>
  </si>
  <si>
    <t>Cuba</t>
  </si>
  <si>
    <t>21/12/2017</t>
  </si>
  <si>
    <t>Decano FTECNO</t>
  </si>
  <si>
    <t>Investigaciones conjuntas en temas de comercialización y circuitos cortos con enfásis en agricultura urbana, suburbana y familiar, formación e intercambio de especialistas de Cuba y Chile.</t>
  </si>
  <si>
    <t>Departamento de gestión agraria</t>
  </si>
  <si>
    <t>Sin página web</t>
  </si>
  <si>
    <t>IPEJV-001</t>
  </si>
  <si>
    <t>Instituto Pedagógico Enrique Jose Varona</t>
  </si>
  <si>
    <t>IPEJV</t>
  </si>
  <si>
    <t>https://www.ecured.cu/Instituto_Superior_Pedag%C3%B3gico_Enrique_Jos%C3%A9_Varona</t>
  </si>
  <si>
    <t>UCLU-001</t>
  </si>
  <si>
    <t>Universidad Central de las Villas</t>
  </si>
  <si>
    <t>UCLU</t>
  </si>
  <si>
    <t>Incluye acta complementaria FING</t>
  </si>
  <si>
    <t>http://www.uclv.edu.cu/</t>
  </si>
  <si>
    <t>BOLM-001</t>
  </si>
  <si>
    <t>Universidad de Holguin "Oscar Lucero Moya"</t>
  </si>
  <si>
    <t>BOLM</t>
  </si>
  <si>
    <t>Intercambio de estudiantes, docentes e investigadores entre ambas Universidades, de manera que se facilite que docentes de una de las Universidades puedan dictar cursos en la otra durante un período de tiempo determinado, así como participar en investigaciones conjuntas, cursos de posgrados, etc.</t>
  </si>
  <si>
    <t xml:space="preserve">http://www.uho.edu.cu/ </t>
  </si>
  <si>
    <t>BOLM-002</t>
  </si>
  <si>
    <t xml:space="preserve">La colaboración podrá efectuarse en las áreas de interés común relacionadas con las Ciencias Económicas y Financieras, Gestión Empresarial, Informática, Pedagogia, Filologia, Medio Ambiente, Agropecuaria, Ingeniería Mecánica, Matemáticas y otras que se acuerde en lo adelante. Y a través de diferentes vías como: talleres, seminarios, cursos cortos, eventos conjuntos, movilidad estudiantil y otras acciones coordinadas 
</t>
  </si>
  <si>
    <t>UDLH-002</t>
  </si>
  <si>
    <t>Universidad de la Habana</t>
  </si>
  <si>
    <t>UDLH</t>
  </si>
  <si>
    <t>601-650</t>
  </si>
  <si>
    <t xml:space="preserve">http://www.uh.cu/ </t>
  </si>
  <si>
    <t>UMCC-002</t>
  </si>
  <si>
    <t>Universidad de Matanzas "Camilo Cienfuegos"</t>
  </si>
  <si>
    <t>UMCC</t>
  </si>
  <si>
    <t xml:space="preserve">Intercambiar publicaciones,  participar en reuniones, congresos, intercambio de fondos editoriales, publicacion de material cientifico en revistas especializadas, participar el proyecto de tesis, proyectos para la licitacion de dirigido a programas de investigación y academicos, intercambio academico, visita de grupos artisticos, encuentros deportivos, fomentar el programa "turismo universitario" dirigido al personal academico, administrativo y esttudiantil, intercambio de profesores, investigaciones conjuntas, asesorias, proyectos de consultoria, programas en las areas de medio ambiente, biotecnologia, agroquimica, didactica de la educación superior, </t>
  </si>
  <si>
    <t xml:space="preserve">http://www.umcc.cu/ </t>
  </si>
  <si>
    <t>UPDR-001</t>
  </si>
  <si>
    <t>Universidad Pinar del Rio</t>
  </si>
  <si>
    <t>UPDR</t>
  </si>
  <si>
    <t xml:space="preserve">http://www.upr.edu.cu/ </t>
  </si>
  <si>
    <t>EPN-001</t>
  </si>
  <si>
    <t>Escuela Politécnica Nacional</t>
  </si>
  <si>
    <t>EPN</t>
  </si>
  <si>
    <t>Ecuador</t>
  </si>
  <si>
    <t>Modificación de cláusula: menciona provisión de fondos</t>
  </si>
  <si>
    <t>https://www.epn.edu.ec/</t>
  </si>
  <si>
    <t>EPN-002</t>
  </si>
  <si>
    <t>Becas en Programas de Doctorado y Estancias Cortas de investigación para profesores Doctores</t>
  </si>
  <si>
    <t>UASB-001</t>
  </si>
  <si>
    <t>Universidad Andina Simón Bolivar</t>
  </si>
  <si>
    <t>UASB</t>
  </si>
  <si>
    <t>a) Movilidad e Intercambio de profesores e investigadores para participar en docencia de postgrado e investigación; b) Movilidad e intercambio de estudiantes de postgrado en el marco de pasantías de docencia o investigación, y otras actividades similares. Esta movilidad e intercambio deberá considerar planes que incluyan procedimiento de matricula temporal, aspectos financieros, eventuales becas y trasferencia y reconocimiento de créditos académicos. c) Participación conjunta en Tribunales o Jurados de Tesis de postgrado; d) Cotutelas a nivel de postgrado; e) Actividades colaborativas a nivel de programas de postgrado f) Desarrollo común de proyectos de investigación en las disciplinas que sean de interés para ambas partes; g) Solicitudes de financiación para proyectos de investigación común; h) Publicaciones conjuntas; e i) Intercambio, cuando sea posible, entre las partes de publicaciones científicas, información y material para la docencia, la investigación y la gestión universitaria.</t>
  </si>
  <si>
    <t>www.uasb.edu.ec/</t>
  </si>
  <si>
    <t>UCSG-001</t>
  </si>
  <si>
    <t>Universidad Católica de Santiago de Guayaquil</t>
  </si>
  <si>
    <t>UCSG</t>
  </si>
  <si>
    <t>Intercambio de profesores, investigadores, estudiantes,  formación y perfeccionamiento de docentes, investigadores,  intercambio de informacion, estudios e investigaciones, cursos, seminarios, conferencias, talleres, publicaciones, coordinación para maestrias conjuntas.</t>
  </si>
  <si>
    <t>http://www.ucsg.edu.ec/</t>
  </si>
  <si>
    <t>GUAYA-004</t>
  </si>
  <si>
    <t>Universidad de Guayaquil</t>
  </si>
  <si>
    <t>GUAYA</t>
  </si>
  <si>
    <t>23/11/2017</t>
  </si>
  <si>
    <t>Intercambio de estudiantes pregrado y posgrado., profesores e investigadores.</t>
  </si>
  <si>
    <t>http://www.ug.edu.ec/</t>
  </si>
  <si>
    <t>UEDB-001</t>
  </si>
  <si>
    <t>Universidad Estatal de Bolívar</t>
  </si>
  <si>
    <t>UEDB</t>
  </si>
  <si>
    <t>http://www.ueb.edu.ec/</t>
  </si>
  <si>
    <t>ULEAM-001</t>
  </si>
  <si>
    <t>Universidad Laica Eloy Alfaro de Manabí</t>
  </si>
  <si>
    <t>ULEAM</t>
  </si>
  <si>
    <t>Colaboración cultural, científica y académica</t>
  </si>
  <si>
    <t>http://www.uleam.edu.ec/</t>
  </si>
  <si>
    <t>ULEAM-002</t>
  </si>
  <si>
    <t>Intercambio de profesores, investigadores y estudiantes: b) Formación y perfeccionamiento de docentes e investigadores: Intercambio de información; Estudios e investigaciones: Programas de Pre y Postgrado, cursos, seminarios, conferencias, talleres, etc. Publicaciones y toda otra actividad idónea para lograr los objetivos del presente convenio.</t>
  </si>
  <si>
    <t>UNDL-001</t>
  </si>
  <si>
    <t>Universidad Nacional de Loja</t>
  </si>
  <si>
    <t>UNDL</t>
  </si>
  <si>
    <t>http://www.unl.edu.ec/</t>
  </si>
  <si>
    <t>UTAE-001</t>
  </si>
  <si>
    <t>Universidad Técnica de Ambato UTA</t>
  </si>
  <si>
    <t>UTAE</t>
  </si>
  <si>
    <t>A) INTERCAMBIO DE ESTUDIANTES PARA LLEVAR A CABO ESTUDIOS DE POSGRADO. B) INTERCAMBIO DE PERSONAL ACADÉMICO, A EFECTO DE PARTICIPAR EN CONFERENCIAS, CURSOS CORTOS, COLOQUIOS, SIMPOSIA, ESTANCIA DE INVESTIGACIÓN Y EN GENERAL PARA COMPARTIR EXPERIENCIAS EN ÁREAS DE INVESTIGACIÓN Y DOCENCIA. C) INTERCAMBIO DE PERSONAL ACADÉMICO EN ESTANCIAS SABÁTICAS PARA DESARROLLAR PROYECTOS CONJUNTOS DE INVESTIGACIÓN Y CONSOLIDAR LOS PROGRAMAS DE POSGRADO. D) DESARROLLO DE PROYECTOS CONJUNTOS DE INVESTIGACIÓN. E) INTERCAMBIO DE INFORMACIÓN, DOCUMENTACIÓN, PUBLICACIONES Y MATERIAL Audiovisual</t>
  </si>
  <si>
    <t>Intercambio docente y estudiantil en general, sin detalles.</t>
  </si>
  <si>
    <t>http://www.uta.edu.ec/</t>
  </si>
  <si>
    <t>UTNE-002</t>
  </si>
  <si>
    <t>Universidad Técnica del Norte</t>
  </si>
  <si>
    <t>UTNE</t>
  </si>
  <si>
    <t>Intercambio de profesores, investigadores, estudiantes, formación y perfeccionamiento docentes, intercambio de información, estudios e investigaciones, cursos, seminarios, conferencias.</t>
  </si>
  <si>
    <t>Departamento de Gestión agraria</t>
  </si>
  <si>
    <t xml:space="preserve">http://www.utn.edu.ec/ </t>
  </si>
  <si>
    <t>UTEE-001</t>
  </si>
  <si>
    <t>Universidad Tecnológica Equinoccial</t>
  </si>
  <si>
    <t>UTEE</t>
  </si>
  <si>
    <t>http://www.ute.edu.ec/</t>
  </si>
  <si>
    <t>UCE-001</t>
  </si>
  <si>
    <t>Universidad Central del Ecuador</t>
  </si>
  <si>
    <t>UCE</t>
  </si>
  <si>
    <t>Establecer las bases de una cooperación recíproca, que permita la promoción y realización de actividades de interés común, tales como intercambios en el ámbito académico y estudiantil, proyectos de investigación, intercambio de información, y otras que sean pertinentes y de interés para ambas entidades</t>
  </si>
  <si>
    <t>Departamento de Periodismo</t>
  </si>
  <si>
    <t>http://www.uce.edu.ec/</t>
  </si>
  <si>
    <t>USMD-001</t>
  </si>
  <si>
    <t>Universidad José Matías Delgado</t>
  </si>
  <si>
    <t>USMD</t>
  </si>
  <si>
    <t>El Salvador</t>
  </si>
  <si>
    <t>http://www.ujmd.edu.sv/</t>
  </si>
  <si>
    <t>CSIC-001</t>
  </si>
  <si>
    <t>Consejo Superior de Investigaciones Científicas de España</t>
  </si>
  <si>
    <t>CSIC</t>
  </si>
  <si>
    <t>España</t>
  </si>
  <si>
    <t>Programas conjuntos de investigacion</t>
  </si>
  <si>
    <t>http://www.csic.es/</t>
  </si>
  <si>
    <t>EASP-001</t>
  </si>
  <si>
    <t>Escuela Andaluza de Salud Publica</t>
  </si>
  <si>
    <t>EASP</t>
  </si>
  <si>
    <t>Realización de Cursos, Seminarios o Actividades Docentes, orientadas a la formación en el campo de salud, con participación de profesorado pertenecientes a ambas Instituciones, siempre que sea posible.</t>
  </si>
  <si>
    <t>https://www.easp.es/</t>
  </si>
  <si>
    <t>FCREC-001</t>
  </si>
  <si>
    <t>Fundacion Catalana per a la Recerca</t>
  </si>
  <si>
    <t>FCREC</t>
  </si>
  <si>
    <t>http://www.fundaciorecerca.cat/es/</t>
  </si>
  <si>
    <t>ICDF-001</t>
  </si>
  <si>
    <t>Instituto Catalá de la Fusta</t>
  </si>
  <si>
    <t>ICDF</t>
  </si>
  <si>
    <t>Desarrollo conjunto de actividade académicas y de investigación, intercambio docente e investigadores, intercambio de información y publicaciones, organización de seminarios y conferencias, actividades de educación a distancia</t>
  </si>
  <si>
    <t>http://www.incafust.org/</t>
  </si>
  <si>
    <t>MIRIA-001</t>
  </si>
  <si>
    <t>Plataforma de cursos online, abiertos y masivos www. miriadax.net</t>
  </si>
  <si>
    <t>MIRIA</t>
  </si>
  <si>
    <t>Regula la relación entre la universidad y Telefónica Educación Digital (TED) en  la plataforma Miriadiax.net para dictar cursos online, masivos y abiertos.</t>
  </si>
  <si>
    <t>Educación Continua</t>
  </si>
  <si>
    <t>www.miriadax.net</t>
  </si>
  <si>
    <t>TKNIKA-001</t>
  </si>
  <si>
    <t>TKNIKA (Gobierno Vasco)</t>
  </si>
  <si>
    <t>TKNIKA</t>
  </si>
  <si>
    <t>Cooperación en gestión de la educación técnica y profesional.</t>
  </si>
  <si>
    <t>Intercambio de personal docente, técnico y estudiantes.</t>
  </si>
  <si>
    <t>Departamento de Educación</t>
  </si>
  <si>
    <t>http://www.tknika.net/liferay/es/tknika</t>
  </si>
  <si>
    <t>ITENE-001</t>
  </si>
  <si>
    <t>Instituto Tecnológico del Embalaje, Transporte y Logística</t>
  </si>
  <si>
    <t>ITENE</t>
  </si>
  <si>
    <t>Intercambio, perfeccionamiento docentes en temas desarrollen capacidades de envases y embajales, proyectos conjuntos para soluciones de I+D+I en áreas envases y embalajes, cursos, seminarios, asesorias a potenciales empresas en desarrollos realizados por ambas U. , desarrollo de tecnología y soluciones de manera conjunta, apoyo en la transferencia de tecnología y soluciones desarrolladas a la industria.</t>
  </si>
  <si>
    <t>http://www.itene.com/</t>
  </si>
  <si>
    <t>FGUA-003</t>
  </si>
  <si>
    <t>Universidad Autónoma de Madrid</t>
  </si>
  <si>
    <t>FGUA</t>
  </si>
  <si>
    <t>Intercambio estudiantes pre y posgrado, profesores para estancias cortas, proyectos de investigación, supervision conjunta tesis doctorado, programas doble titulación, congresos, etc.</t>
  </si>
  <si>
    <t>http://www.uam.es/</t>
  </si>
  <si>
    <t>FGUA-004</t>
  </si>
  <si>
    <t>Intercambio 2 estudiantes anuales de pregrado y/o posgrado.</t>
  </si>
  <si>
    <t>FGUA-005</t>
  </si>
  <si>
    <t xml:space="preserve">Universidad Autónoma de Madrid </t>
  </si>
  <si>
    <t>Movilidad Académica Internacional</t>
  </si>
  <si>
    <t>Promover el flujo de académicos e investigadores entre instituciones a través de la realización de pasantías de investigación, docencia y/o programas
de postgrado en el extranjero.</t>
  </si>
  <si>
    <t>Intercambio de personal docente e investigador por tiempos acordados entre las partes, el N° se establecerá de común acuerdo, para actividades de desarrollo profesional, el docente deberá contar con la aprobación del depto. correspondiente.Movilidad destinada para proyectos conjuntos, investigación, reuniones, seminarios u otro programa de interés de las partes. Gastos a cargo de cada participante este deberá contar con seguro mas detalles en convenio.</t>
  </si>
  <si>
    <t>UCAM-001</t>
  </si>
  <si>
    <t>Universidad Carlos III de Madrid</t>
  </si>
  <si>
    <t>UCAM</t>
  </si>
  <si>
    <t>http://www.uc3m.es/</t>
  </si>
  <si>
    <t>UCSM-001</t>
  </si>
  <si>
    <t>Universidad Católica San Antonio de Murcia</t>
  </si>
  <si>
    <t>UCSM</t>
  </si>
  <si>
    <t>http://www.ucam.edu/</t>
  </si>
  <si>
    <t>COMPLU-001</t>
  </si>
  <si>
    <t>Universidad Complutense de Madrid</t>
  </si>
  <si>
    <t>COMPLU</t>
  </si>
  <si>
    <t>Investigación conjunta,intercambio de información, profesores, investigadores y estudiantes para proyectos conjuntos, realizar tesis doctorales en cotutela.</t>
  </si>
  <si>
    <t>https://www.ucm.es/</t>
  </si>
  <si>
    <t>COMPLU-002</t>
  </si>
  <si>
    <t>18/10/2016</t>
  </si>
  <si>
    <t>Desarrollo de Escuela Complutense de Madrid  por la FAE en octubre 2016.</t>
  </si>
  <si>
    <t>UAHE-001</t>
  </si>
  <si>
    <t>Universidad de Alcalá de Henares</t>
  </si>
  <si>
    <t>UAHE</t>
  </si>
  <si>
    <t>651-700</t>
  </si>
  <si>
    <t>Intercambio de estudiantes</t>
  </si>
  <si>
    <t>http://www.uah.es/</t>
  </si>
  <si>
    <t>UAHE-004</t>
  </si>
  <si>
    <t>Desarrollo conjunto de proyectos de carácter academico, cientifico y cultural de interes en las areas de Quimica, Biologia y Farmacia</t>
  </si>
  <si>
    <t>UALI-001</t>
  </si>
  <si>
    <t>Universidad de Alicante</t>
  </si>
  <si>
    <t>UALI</t>
  </si>
  <si>
    <t>Incentivar los estudios de Postgrado y proyectos de investigación conjunta en áreas de interés mutuo, a través de protocolos específicos a firmarse en el futuro y que añadirán al presente en calidad de anexos. 
Programas de intercambio de profesores, investigadores y técnicos, así como de material bibliográfico, conforme a proyectos en áreas de mutuo interés</t>
  </si>
  <si>
    <t>http://www.ua.es/</t>
  </si>
  <si>
    <t>ALME-001</t>
  </si>
  <si>
    <t>Universidad de Almería</t>
  </si>
  <si>
    <t>ALME</t>
  </si>
  <si>
    <t>Intercambio de personal docente, investigador,  personal de administración</t>
  </si>
  <si>
    <t>www.ual.es</t>
  </si>
  <si>
    <t>ALME-002</t>
  </si>
  <si>
    <t>Cooperación conjunto en intercambio de información, publicaciones y encuentro de personal en areas especificas</t>
  </si>
  <si>
    <t>UBAR-001</t>
  </si>
  <si>
    <t>Universidad de Barcelona</t>
  </si>
  <si>
    <t>UBAR</t>
  </si>
  <si>
    <t>http://www.ub.edu/</t>
  </si>
  <si>
    <t>UCAD-001</t>
  </si>
  <si>
    <t>Universidad de Cádiz</t>
  </si>
  <si>
    <t>UCAD</t>
  </si>
  <si>
    <t>http://www.uca.es/es/</t>
  </si>
  <si>
    <t>UCLM-001</t>
  </si>
  <si>
    <t>Universidad de Castilla - La Mancha</t>
  </si>
  <si>
    <t>UCLM</t>
  </si>
  <si>
    <t>Desarrollar e intercambiar publicaciones, datos y otros materiales pedagógicos. - Informar a la otra parte de los congresos, coloquios, reuniones científicas y seminarios que cada uno organice e intercambiar las publicaciones y documentos resultantes de estas actividades. Favorecer, dentro de los estatutos de cada Institución, la participación del personal docente e investigador y de los estudiantes de la otra Institución en cursillos, coloquios, seminarios o congresos organizados según lo previsto en los programas anuales de colaboración. Apoyar, dentro de sus posibilidades, los intercambios de profesores durante un cierto tiempo, ya sea con fines docentes o de investigación, previo acuerdo de los respectivos departamentos. Recibir estudiantes de la otra Institución, siempre que estos cumplan con los requisitos vigentes en la que los recibe. Desarrollar proyectos de investigación, preferiblemente de carácter conjunto, en el que participen investigadores de ambas Instituciones. Apoyar prioritariamente la participación conjunta en programas Europeos de cooperación interuniversitaria. Los estudiantes y titulados que deseen inscribirse en un curso completo de créditos lo harán a través de un intercambio basado en la reciprocidad.</t>
  </si>
  <si>
    <t xml:space="preserve">http://www.uclm.es/ </t>
  </si>
  <si>
    <t>DEUSTO-001</t>
  </si>
  <si>
    <t>Universidad de Deusto</t>
  </si>
  <si>
    <t>DEUSTO</t>
  </si>
  <si>
    <t>Rector y Decano FCM</t>
  </si>
  <si>
    <t>Participación conjunta en proyectos de investigación, postulación a convocatorias públicas y privadas, tutorización y acompañamiento a investigadores en formación, charlas, conferencias, seminarios, act. Académica.</t>
  </si>
  <si>
    <t>http://www.deusto.e/</t>
  </si>
  <si>
    <t>UEXT-004</t>
  </si>
  <si>
    <t>Universidad de Extremadura</t>
  </si>
  <si>
    <t>UEXT</t>
  </si>
  <si>
    <t>12 estudiantes de pregrado o posgrado.</t>
  </si>
  <si>
    <t>http://www.unex.es/</t>
  </si>
  <si>
    <t>UDGE-001</t>
  </si>
  <si>
    <t>Universidad de Granada</t>
  </si>
  <si>
    <t>UDGE</t>
  </si>
  <si>
    <t>501-550</t>
  </si>
  <si>
    <t xml:space="preserve">intercambio de información sobre especialidades, Planes de Estudios y calendarios de clases entre ambas Universidades, Fomentar el intercambio de estudiantes y de personal docente e investigador entre ambas Instituciones, Se facilitará asimismo la participación de investigadores de las respectivas Universidades en Planes de Investigación conjuntos. Cada una de las dos Instituciones ofrecerá a los Profesores, Investigadores y Postgraduados o Alumnos de Tercer Ciclo, cada una de las instituciones facilitará la publicación conjunta de libros y la inclusión de trabajos de especialistas de la otra Institución en sus propias Revistas Especializadas, siempre que se ajusten a las normas vigentes en cada publicación. 
</t>
  </si>
  <si>
    <t>http://www.ugr.es/</t>
  </si>
  <si>
    <t>UGDE-003</t>
  </si>
  <si>
    <t>Desarrollo de actividades académicas y de investigación  en el área de la Ingeniería Tisular  y Biomedicina.</t>
  </si>
  <si>
    <t>Escuela de medicina</t>
  </si>
  <si>
    <t>UGDE-004</t>
  </si>
  <si>
    <t>501-551</t>
  </si>
  <si>
    <t>Intercambio de profesores, investigadores, estudiantes de pregrado y posgrado</t>
  </si>
  <si>
    <t>UGDE-005</t>
  </si>
  <si>
    <t>501-552</t>
  </si>
  <si>
    <t>Intercambio de estudiantes 4 por curso académico u 8 si son semestrales.</t>
  </si>
  <si>
    <t>UDLL-001</t>
  </si>
  <si>
    <t>Universidad de La Laguna</t>
  </si>
  <si>
    <t>UDLL</t>
  </si>
  <si>
    <t>http://www.ull.es/</t>
  </si>
  <si>
    <t>UDLL-005</t>
  </si>
  <si>
    <t>Participación de académicos en eventos científicos y culturales,  elaborar programas y proyectos de cooperación, intercambio bibliografía, publicaciones, facilitar aceptación de docentes y alumnos en programas de posgrado y Doctorado.</t>
  </si>
  <si>
    <t>UDLL-006</t>
  </si>
  <si>
    <t xml:space="preserve">Rector </t>
  </si>
  <si>
    <t>Anexo del Convenio de Cooperación (2016) -Proyecto Fac. Q&amp;B- doc. María Jesús Aguirre "Diseño de electrosensores con superficies remo renovables para detectar analitos de interés en la industria alimentaria. Determinación del papel de cada elemento que compone el electrodo en su respuesta global".</t>
  </si>
  <si>
    <t>UDLL-007</t>
  </si>
  <si>
    <t>Rector y Profesor</t>
  </si>
  <si>
    <t>Intercambio estudianes 5 pregrado y/o posgrado</t>
  </si>
  <si>
    <t>UDPC-002</t>
  </si>
  <si>
    <t>Universidad de Las Palmas de Gran Canaria</t>
  </si>
  <si>
    <t>UDPC</t>
  </si>
  <si>
    <t>Cuatro Estudiantes por  un año o un semestre.</t>
  </si>
  <si>
    <t xml:space="preserve">http://www.ulpgc.es/ </t>
  </si>
  <si>
    <t>UDSE-001</t>
  </si>
  <si>
    <t>Universidad de Sevilla</t>
  </si>
  <si>
    <t>UDSE</t>
  </si>
  <si>
    <t>Actividades conjuntas en formacion e intercambio de personal investigador y docente y en proyectos de investigacion y desarrollo tecnologico</t>
  </si>
  <si>
    <t>http://www.us.es/</t>
  </si>
  <si>
    <t>UDSE-004</t>
  </si>
  <si>
    <t>UDSE-005</t>
  </si>
  <si>
    <t xml:space="preserve">Solo FAE: Intercambio de alumnos y Académicos </t>
  </si>
  <si>
    <t>Investigación conjunta en general, sin detalles.</t>
  </si>
  <si>
    <t>UDSE-006</t>
  </si>
  <si>
    <t>Anexo: especifíca cantidad de estudiantes y carreras para movilidad</t>
  </si>
  <si>
    <t>UDSE-007</t>
  </si>
  <si>
    <t>Anexo sólo para ciencias del deporte, (6 en total 2 economía, 2 periodismo y 2 gestión y adm. Pública) y 2 cupos para movilidad docente en ciencias del deporte por 1 semana.</t>
  </si>
  <si>
    <t>UDSE-008</t>
  </si>
  <si>
    <t>Anexo sólo para Economía, Periodismo, Gestión y Administración pública (6 en total 2 para cada área) y 3 cupos para movilidad docente uno en cada área por una semana..</t>
  </si>
  <si>
    <t>UVAL-001</t>
  </si>
  <si>
    <t>Universidad de Valladolid</t>
  </si>
  <si>
    <t>UVAL</t>
  </si>
  <si>
    <t>Invitar reciprocamente a profesores de ambas Universidades, para impartir docencia (en pregrado o postgrado) por períodos cortos, realizar seminarios o tareas de investigación. El número máximo de profesores por año será de dos por un período de dos meses. Realizar proyectos de investigación conjuntos. Intercambiar publicaciones, experiencias pedagógicas y planes de estudio. odo tipo de cooperación (académica, de investigación, etc.) que pueda interesar a ambas instituciones y que se acuerde con posterioridad. dependiendo de las disponibilidades económicas una beca de alojamiento y manutención con exención de tasas de matrícula, para realizar estudios de postgrado-doctorado.</t>
  </si>
  <si>
    <t>http://www.uva.es/</t>
  </si>
  <si>
    <t>UPVE-006</t>
  </si>
  <si>
    <t>Universidad del País Vasco</t>
  </si>
  <si>
    <t>UPVE</t>
  </si>
  <si>
    <t>Intercambio estudiantes 24 pregrado según anexo y 4 de posgrado.</t>
  </si>
  <si>
    <t>http://www.ehu.es/</t>
  </si>
  <si>
    <t>UPVE-007</t>
  </si>
  <si>
    <t>Procedimiento para establecer doble titulación en Pre-grado  entre la Ingenieria en Ejecución en la especialidad de Mecánica (USACH) y Ingeniería en Mecánica  (UPV).</t>
  </si>
  <si>
    <t>UPM-001</t>
  </si>
  <si>
    <t xml:space="preserve">Universidad Politécnica de Madrid </t>
  </si>
  <si>
    <t>UPM</t>
  </si>
  <si>
    <t>491-500</t>
  </si>
  <si>
    <t xml:space="preserve">intercambio de experiencias y personal, intercambio de docentes, proyectos conjuntos, investigaciones conjuntas, intercambio de actividades culturales, intercambio de postgradopara cursos de maestria o doctorado, intercambio de informacion </t>
  </si>
  <si>
    <t>http://www.upm.es/</t>
  </si>
  <si>
    <t>UPM-006</t>
  </si>
  <si>
    <t>VIME y Directora DRII</t>
  </si>
  <si>
    <t>Facultad de Arquitectura y Facultad de Ingeniería</t>
  </si>
  <si>
    <t>Acuerdo bilateral para intercambio de estudiantes período 2017-2021 cupos en áreas agronómica, arquitectura, forestal, telecomunicaciones, información y tecnología, deportes, ingeniería.</t>
  </si>
  <si>
    <t>UPM-007</t>
  </si>
  <si>
    <t>19/10/2017</t>
  </si>
  <si>
    <t>Marco: intercambio personal académico y estudiantil con propósito de enseñanza, investigación, proyectos conjuntos de investigación, seminarios, cursos para docentes y estudiantes, intercambio de información de investigaciones.</t>
  </si>
  <si>
    <t>UPM-009</t>
  </si>
  <si>
    <t>16/12/2019</t>
  </si>
  <si>
    <t>Programa ERASMUS+  reacionado con movilidad estudiantil  y de personal entre las instituciones suscritas al programa ERASMUS+</t>
  </si>
  <si>
    <t>UPM-008</t>
  </si>
  <si>
    <t>Específico de movilidad: Estudiantes de pregrado deberán al menos haber cursado 3 años completos, Personal docente y administrativo.</t>
  </si>
  <si>
    <t>UPOV-001</t>
  </si>
  <si>
    <t>Universidad Politécnica de Valencia</t>
  </si>
  <si>
    <t>UPOV</t>
  </si>
  <si>
    <t>http://www.upv.es/</t>
  </si>
  <si>
    <t>UPOV-002</t>
  </si>
  <si>
    <t>UPOV-003</t>
  </si>
  <si>
    <t xml:space="preserve">a) Facilitar el intercambio por tiempo limitado de estudiantes, profesores e investigadores. b) Favorecer la participación en proyectos y programas de investigación y desarrollo bilaterales o multilaterales. c) Cooperar en programas de formación de personal investigador y técnico. d) Colaborar conjuntamente en las áreas de asesoría y cooperación técnica a empresas y de transferencia de tecnología. e) Asesoramiento mutuo en cuestiones relacionadas con la actividad de ambas entidades. f) Intercambio recíproco de libros, publicaciones y otros materiales de investigación y docencia, siempre que no haya compromisos anteriores que lo impidan. g) Cuantas otras sean consideradas de interés mutuo, dentro de las disponibilidades de las partes y de las actividades que constituyen el objeto del presente Acuerdo. </t>
  </si>
  <si>
    <t>Vicerrectora Académica</t>
  </si>
  <si>
    <t>URJC-001</t>
  </si>
  <si>
    <t>Universidad Rey Juan Carlos</t>
  </si>
  <si>
    <t>URJC</t>
  </si>
  <si>
    <t xml:space="preserve">Las posibles actividades a desarrollar en este convenio incluyen: • El intercambio de estudiantes de grado y postgrado . La realización de proyectos conjuntos de investigación . La preparación conjunta de titulaciones • El intercambio de docentes y gestores para compartir experiencias de  docencia y gestión • Otras actividades de promoción cultural 
</t>
  </si>
  <si>
    <t>https://www.urjc.es/</t>
  </si>
  <si>
    <t>UDCE-001</t>
  </si>
  <si>
    <t>Universidade da Coruña</t>
  </si>
  <si>
    <t>UDCE</t>
  </si>
  <si>
    <t xml:space="preserve">Establecer programas conjuntos de investigación en áreas que se identificarán como de interés mútuo. 
</t>
  </si>
  <si>
    <t>http://www.udc.es/</t>
  </si>
  <si>
    <t>UDCE-004</t>
  </si>
  <si>
    <t>Intercambio docente, investigador, administrativo, estudiantes pre y posgrado, proyectos, cursos, seminarios, información.</t>
  </si>
  <si>
    <t>UDCE-005</t>
  </si>
  <si>
    <t>3 anuales abierto a pregrado, master y doctorado.</t>
  </si>
  <si>
    <t>UXUG-001</t>
  </si>
  <si>
    <t>Universitaria de la Xunta de Galicia</t>
  </si>
  <si>
    <t>UXUG</t>
  </si>
  <si>
    <t>Español y Gallego</t>
  </si>
  <si>
    <t>Proyectos de investigacion</t>
  </si>
  <si>
    <t>http://www.edu.xunta.es/</t>
  </si>
  <si>
    <t>UABE-001</t>
  </si>
  <si>
    <t>Universidad Autónoma de Barcelona</t>
  </si>
  <si>
    <t>UABE</t>
  </si>
  <si>
    <t xml:space="preserve">http://www.uab.es/ </t>
  </si>
  <si>
    <t>UABE-002</t>
  </si>
  <si>
    <t>Entre FAE-USACH (Diplomado en Comunicación, Estrategia y Marketing Politico) y UAB (diplomatura de postgrado en Comunicación y Estrategia Politica)</t>
  </si>
  <si>
    <t>UABE-003</t>
  </si>
  <si>
    <t>Estudiantes de Pregrado, cupos consensuados año a año.</t>
  </si>
  <si>
    <t>Cada alumno deberá cursar un mínimo de 20 créditos por curso.</t>
  </si>
  <si>
    <t>UABE-005</t>
  </si>
  <si>
    <t>17/12/2019</t>
  </si>
  <si>
    <t>Promover las relaciones academicas entre la UAB y la USACH en el ambito de docencias, movilidad estudiantil y academico, entre otros.</t>
  </si>
  <si>
    <t>Departamento de Historia</t>
  </si>
  <si>
    <t>UVAE-001</t>
  </si>
  <si>
    <t>Universidad de Valencia</t>
  </si>
  <si>
    <t>UVAE</t>
  </si>
  <si>
    <t>http://www.uv.es/</t>
  </si>
  <si>
    <t>UVAE-002</t>
  </si>
  <si>
    <t>Convenio marco:Intercambio de estudiantes, docentes, secminarios, congresos, intercambiar publicaciones, resultados de experiencias pedagógicas.</t>
  </si>
  <si>
    <t>UVAE-003</t>
  </si>
  <si>
    <t>Dos estudiantes por un semestre, o un estudiante en un semestre y el otro en el siguiente o un estudiante  por un año completo. </t>
  </si>
  <si>
    <t>UJID-002</t>
  </si>
  <si>
    <t>Universitat Jaume I De Castellón</t>
  </si>
  <si>
    <t>UJID</t>
  </si>
  <si>
    <t>Español y Catalán</t>
  </si>
  <si>
    <t>2 Estudiantes de Grado</t>
  </si>
  <si>
    <t>http://www.uji.es/</t>
  </si>
  <si>
    <t>UJID-003</t>
  </si>
  <si>
    <t>Intercambio 2 estudiantes de posgrado entre USACH Magister en Lingüística y UJI Master en Enseñanza y Adquisición de la Lengua inglesa en contextos multilingües</t>
  </si>
  <si>
    <t>Magister en Lingüística</t>
  </si>
  <si>
    <t>UJID-004</t>
  </si>
  <si>
    <t>13/06/2017</t>
  </si>
  <si>
    <t>Adenda al convenio de colaboración con UJI firmado 2.10.2015 entre Magister en Lingüística PML (USACH) y Master en Enseñanza y Adquisición de la Lengua inglesa en contextos multilingües MELACOM (UJI). 2 alumnos USACH en modalidad online en MELACOM  se matriculan min 5 a 10 créditos.</t>
  </si>
  <si>
    <t>UJID-005</t>
  </si>
  <si>
    <t xml:space="preserve"> Español </t>
  </si>
  <si>
    <t>Intercambio estudiantil hasta 2 estudiantes de pregrado por cada curso académico.</t>
  </si>
  <si>
    <t>UZAR-001</t>
  </si>
  <si>
    <t>Universidad de Zaragoza</t>
  </si>
  <si>
    <t>UZAR</t>
  </si>
  <si>
    <t>13/06/2019</t>
  </si>
  <si>
    <t>Facilitar la cooperación interuniversitaria en los campos de la enseñanza superior y la investigación. Las partes firmante podrán: Comunicar los resultados de sus experiencias pedagógicas; informar acerca de congresos, coloquios, reuniones científicas; intercambios de profesores y estudiantes.</t>
  </si>
  <si>
    <t>Departamento de química de los materiales</t>
  </si>
  <si>
    <t>https://www.unizar.es/</t>
  </si>
  <si>
    <t>UZAR-002</t>
  </si>
  <si>
    <t>15/10/2019</t>
  </si>
  <si>
    <t>UCOR-001</t>
  </si>
  <si>
    <t>Universidad de Córdoba</t>
  </si>
  <si>
    <t>UCOR</t>
  </si>
  <si>
    <t>formación de personal; Intercambio de personal; Proyectos de Investigación y Desarrollo Tecnológico; Formación de postgrado: Master y Doctorado; Proyectos de cursos y actividades de postgrado; Estudios sobre gestión institucional en áreas de interés; Consultorías interinstitucionales; Programas de pasantes-alumnos; Intercambio de documentación e información; Formación de redes temáticas; Intercambio de documentación e información</t>
  </si>
  <si>
    <t>Vicedecanato de vinculación con el medio</t>
  </si>
  <si>
    <t>http://www.uco.es/</t>
  </si>
  <si>
    <t>UCOR-002</t>
  </si>
  <si>
    <t>Los intercambios entre profesores e investigadores al objeto de promover la investigación colaborativa y otros desarrollos educativos, fomentando la compresión mutua</t>
  </si>
  <si>
    <t>TKYHA-001</t>
  </si>
  <si>
    <t>Tknika y Haaga Helia University of Applied  Sciences</t>
  </si>
  <si>
    <t>TKYHA</t>
  </si>
  <si>
    <t>España-Finlandia</t>
  </si>
  <si>
    <t>Español - Finlandés</t>
  </si>
  <si>
    <t>Perfeccionamiento académico, dictar postitulos y diplomados, formación técnica, intercambio docentes e investigadores, estudiantes, información, investigaciones.</t>
  </si>
  <si>
    <t>Rectoría</t>
  </si>
  <si>
    <t xml:space="preserve">http://www.tknika.eus/  http://www.haaga-helia.fi/en  </t>
  </si>
  <si>
    <t>CMUN-001</t>
  </si>
  <si>
    <t>Carnegie Mellon University</t>
  </si>
  <si>
    <t>CMUN</t>
  </si>
  <si>
    <t>Estados Unidos</t>
  </si>
  <si>
    <t xml:space="preserve">Fomentar el intercambio de académicos e investigadores del Departamento de Ingenieria Mecánica (DIM) de la USACH, y de investigadores y académicos de CES con el objeto de realizar proyectos conjuntos, pasantías y estadías de investigación. Promover el desarrollo de la educación superior a través de visitas y estadías de estudiantes de postgrado de la USACH en CMU.  
</t>
  </si>
  <si>
    <t>http://www.cmu.edu/</t>
  </si>
  <si>
    <t>CEVU-001</t>
  </si>
  <si>
    <t>College of Engineering Villanova University</t>
  </si>
  <si>
    <t>CEVU</t>
  </si>
  <si>
    <t>Programas de Docencia e investigación</t>
  </si>
  <si>
    <t>http://www1.villanova.edu/villanova/engineering.html</t>
  </si>
  <si>
    <t>FIUS-001</t>
  </si>
  <si>
    <t>Florida International University FIU</t>
  </si>
  <si>
    <t>FIUS</t>
  </si>
  <si>
    <t xml:space="preserve">Intercambio de estudiantes de todos los niveles de pregrado o posgrado, </t>
  </si>
  <si>
    <t>http://www.fiu.edu/</t>
  </si>
  <si>
    <t>UAFS-001</t>
  </si>
  <si>
    <t xml:space="preserve">University of Arkansas Fort Smith </t>
  </si>
  <si>
    <t>UAFS</t>
  </si>
  <si>
    <t>Intercambio de material educativo e investigación, academicos, estudiantes, programas académicos de corta duración.</t>
  </si>
  <si>
    <t>http://uafs.edu/</t>
  </si>
  <si>
    <t>MINES-001</t>
  </si>
  <si>
    <t>MineSight</t>
  </si>
  <si>
    <t>MINES</t>
  </si>
  <si>
    <t xml:space="preserve">Donación de software </t>
  </si>
  <si>
    <t>http://www.minesight.com/</t>
  </si>
  <si>
    <t>MIT-001</t>
  </si>
  <si>
    <t>Massachussets Institute of Technology</t>
  </si>
  <si>
    <t>MIT</t>
  </si>
  <si>
    <t>La UdeSantiago de Chile compromete fondos semilla para el fondo Mit Chile -UdeSantiago de Chile por US$ 133,20 distribuidos en 3 años 2019 US$ 44,400, 2020 US$ 44,400 y 2021 US$ 44,400</t>
  </si>
  <si>
    <t>Prorrectoría</t>
  </si>
  <si>
    <t xml:space="preserve">Desarrollo institucional </t>
  </si>
  <si>
    <t>http://web.mit.edu/</t>
  </si>
  <si>
    <t>SIMMOLL-001</t>
  </si>
  <si>
    <t>Simmons College (Simmons University)</t>
  </si>
  <si>
    <t>SIMMOLL</t>
  </si>
  <si>
    <t>http://www.simmons.edu/</t>
  </si>
  <si>
    <t>IOWA-001</t>
  </si>
  <si>
    <t>The University of Northern Iowa</t>
  </si>
  <si>
    <t>IOWA</t>
  </si>
  <si>
    <t>Intercambio docentes, becarios postdoctorales, administrativos, información académica.</t>
  </si>
  <si>
    <t>http://www.uni.edu/</t>
  </si>
  <si>
    <t>UTENNE-001</t>
  </si>
  <si>
    <t>University of Tennessee</t>
  </si>
  <si>
    <t>UTENNE</t>
  </si>
  <si>
    <t>431-440</t>
  </si>
  <si>
    <t>Intercambio de academicos y tecnicos, de informacion cientifica y tecnica, de experiencias relacionadas a la administracion academica, proyectos conjuntos, programas de posgrado, seminarios, eventos, simposios</t>
  </si>
  <si>
    <t>www.utk.edu</t>
  </si>
  <si>
    <t>UCIN-001</t>
  </si>
  <si>
    <t>University of Cincinnati</t>
  </si>
  <si>
    <t>UCIN</t>
  </si>
  <si>
    <t>Programas conjuntos de investigación y capacitación;• Intercambio de profesores y estudiantes;• La preparación de propuestas conjuntas para el exterior! fondos;• Programas conjuntos de consultoría y evaluación;• Patrocinio conjunto de conferencias;• Publicación conjunta;• Intercambio de materiales, asistentes y otras publicaciones; y• Otras actividades que puedan acordarse mutuamente.</t>
  </si>
  <si>
    <t xml:space="preserve">http://www.uc.edu/ </t>
  </si>
  <si>
    <t>UOKL-001</t>
  </si>
  <si>
    <t>University of Oklahoma</t>
  </si>
  <si>
    <t>UOKL</t>
  </si>
  <si>
    <t>1. Colaboración entre académicos e investigadores, conferencias, debates y otras actividades académicas. 2. Intercambio recíproco de estudiantes de licenciatura y de postgrado de la Universidad de  Santiago de Chile y de la Universidad de Oklahoma, para realizar estudios y/o investigación. Los estudiantes de intercambio pagarán su matrícula y aranceles en la universidad de origen, con el fin de cursar asignaturas y/o realizar trabajos de investigación, durante 1 semestre o 1 año académico en la institución contraparte. 3. Intercambio de información.</t>
  </si>
  <si>
    <t xml:space="preserve">http://www.ou.edu/web.html </t>
  </si>
  <si>
    <t>ACFR-001</t>
  </si>
  <si>
    <t>Russian Academy of Sciences</t>
  </si>
  <si>
    <t>ACFR</t>
  </si>
  <si>
    <t>Federación Rusa</t>
  </si>
  <si>
    <t>Intercambio de cientificos, proyectos conjuntos, intercambio de investigadores</t>
  </si>
  <si>
    <t>http://www.ras.ru/</t>
  </si>
  <si>
    <t>ACPE-001</t>
  </si>
  <si>
    <t>Asociación Científica y de Producción Experimental de la Académica de Ciencias de la URSS</t>
  </si>
  <si>
    <t>ACPE</t>
  </si>
  <si>
    <t>General. Proyectos especificos para facultad de ciencia, humanidades, ingenieria. Areas de musica, plastica, danza, teatro</t>
  </si>
  <si>
    <t>ICIE-001</t>
  </si>
  <si>
    <t>Centro Internacional de Informática y Electrónica de Moscú</t>
  </si>
  <si>
    <t>ICIE</t>
  </si>
  <si>
    <t>Ruso</t>
  </si>
  <si>
    <t>Convenio conjunto de Investigación en Áreas de Informática.</t>
  </si>
  <si>
    <t>Incluye intercambio de Estudiantes, Profesores e investigadores en general.</t>
  </si>
  <si>
    <t>http://www.inevm.ru/</t>
  </si>
  <si>
    <t>CIEIU-001</t>
  </si>
  <si>
    <t>Corporacion Internacional de  Egresados de los Institutos de Educacion y Universidades Sovieticas</t>
  </si>
  <si>
    <t>CIEIU</t>
  </si>
  <si>
    <t>IRCIA-001</t>
  </si>
  <si>
    <t>Instituto Autonomo de Relaciones de Cooperacion Internacional de la Academia de Ciencias de la URSS</t>
  </si>
  <si>
    <t>IRCIA</t>
  </si>
  <si>
    <t>MISIS-001</t>
  </si>
  <si>
    <t>National University of Science and Technology</t>
  </si>
  <si>
    <t>MISIS</t>
  </si>
  <si>
    <t>13/11/2017</t>
  </si>
  <si>
    <t>Investigación científica conjunta, intercambio material académico, movilidad de estudiantes, docentes, participación en seminarios, conferencias.</t>
  </si>
  <si>
    <t>Departamento de Metalúrgica</t>
  </si>
  <si>
    <t>http://en.misis.ru/</t>
  </si>
  <si>
    <t>SKOL-001</t>
  </si>
  <si>
    <t>Skolkovo Institute of Science and Technology</t>
  </si>
  <si>
    <t>SKOL</t>
  </si>
  <si>
    <t xml:space="preserve">Investigaciones en conjunto  en áreas de interés mutuo, atraer fondos concursables para actividades de investigación, preparar propuesta de proyectos /subsidios de investigación, programas educativos conjuntos a través de e-learning, programas de movilidad académica de docentes, investigadores y estudiantes en proyectos de investigación conjuntos, asesorando o (coasesorando) y revisando los trabajos finales de calificación de los estudiantes, conferencias, seminarios, </t>
  </si>
  <si>
    <t>https://www.skoltech.ru/en/</t>
  </si>
  <si>
    <t>RUDN-001</t>
  </si>
  <si>
    <t>RUDN University</t>
  </si>
  <si>
    <t>RUDN</t>
  </si>
  <si>
    <t>http://www.rudn.ru/esp/</t>
  </si>
  <si>
    <t>RUDN-003</t>
  </si>
  <si>
    <t>UESP-001</t>
  </si>
  <si>
    <t>EMPEROR ALEXANDER I ST. PETERSBURG STATE TRANSPORT UNIVERSITY</t>
  </si>
  <si>
    <t>UESP</t>
  </si>
  <si>
    <t xml:space="preserve">http://www.pgups.ru/ </t>
  </si>
  <si>
    <t>UEEI-001</t>
  </si>
  <si>
    <t>Moscow State University of Economics, Statistics, and Informatics</t>
  </si>
  <si>
    <t>UEEI</t>
  </si>
  <si>
    <t>http://www.mesi.ru/</t>
  </si>
  <si>
    <t>UELO-003</t>
  </si>
  <si>
    <t>Universidad Estatal de Lomonosov</t>
  </si>
  <si>
    <t>UELO</t>
  </si>
  <si>
    <t>Intercambio estudiantil pre y posgrado, académicos,  cooperación científica, proyectos de investigación, publicaciones, conferencias.</t>
  </si>
  <si>
    <t xml:space="preserve">http://www.msu.ru/en/ </t>
  </si>
  <si>
    <t>URIR-001</t>
  </si>
  <si>
    <t>Universidad Estatal de Relaciones Internacionales de Moscú</t>
  </si>
  <si>
    <t>URIR</t>
  </si>
  <si>
    <t>1) Intercambio mutuo de delegaciones y personas para compartir información y experiencias. incluida la participación en conferencias científicas, seminarios y simposios; expertos en educación, académicos y personal administrativo de las universidades; intercambio de profesores, postgraduados y estudiantes para tomar cursos, capacitación y práctica; 3) Intercambio de literatura académica, publicaciones, libros de texto y otros materiales; 4) Promoción de programas conjuntos de investigación; 5) Celebración de simposios y conferencias conjuntas.</t>
  </si>
  <si>
    <t>http://www.mgimo.ru/</t>
  </si>
  <si>
    <t>UQFS-001</t>
  </si>
  <si>
    <t>Saint Petersburg State Chemical Pharmaceutical Academy (SPCPA)</t>
  </si>
  <si>
    <t>UQFS</t>
  </si>
  <si>
    <t xml:space="preserve">http://www.spcpa.ru/ </t>
  </si>
  <si>
    <t>EMAC-001</t>
  </si>
  <si>
    <t>IMT Mines Albi</t>
  </si>
  <si>
    <t>EMAC</t>
  </si>
  <si>
    <t>Francia</t>
  </si>
  <si>
    <t xml:space="preserve">http://www.enstimac.fr/ </t>
  </si>
  <si>
    <t>NANCY-001</t>
  </si>
  <si>
    <t>Nancy School of Architecture</t>
  </si>
  <si>
    <t>NANCY</t>
  </si>
  <si>
    <t>17/05/2017</t>
  </si>
  <si>
    <t xml:space="preserve"> Rector </t>
  </si>
  <si>
    <t>Intercambio 2 estudiantes de pregrado y 2 posgrado.</t>
  </si>
  <si>
    <t xml:space="preserve">www.nancy.archi.fr </t>
  </si>
  <si>
    <t>ENCSR-001</t>
  </si>
  <si>
    <t>Rennes School of Chemistry (ENSCR)</t>
  </si>
  <si>
    <t>ENCSR</t>
  </si>
  <si>
    <t>Cotutela conducente a Grado de Doctor en Quimica Inorganica del Estudiante Nicolás Soto, estudiante de Doctorado en Quimica, Facultad de Quimica y Biología (USACH)</t>
  </si>
  <si>
    <t>https://www.ensc-rennes.fr/es/</t>
  </si>
  <si>
    <t>ESSCA-005</t>
  </si>
  <si>
    <t>ESSCA School of Management</t>
  </si>
  <si>
    <t>ESSCA</t>
  </si>
  <si>
    <t>Doble titulación de programas de Posgrado FAE ( Magister en Economía Financiera MEF) y ESSCA (Master in Banking and Financial Engineering).</t>
  </si>
  <si>
    <t>http://www.essca.fr/</t>
  </si>
  <si>
    <t>EMFF-001</t>
  </si>
  <si>
    <t>Espace Mendes France</t>
  </si>
  <si>
    <t>EMFF</t>
  </si>
  <si>
    <t>Programa Vocación Temprana, Proyecto Promoción nutrición saludable,.</t>
  </si>
  <si>
    <t>Trabajo conjunto para la firma de un convenio.</t>
  </si>
  <si>
    <t xml:space="preserve">http://maison-des-sciences.org/ </t>
  </si>
  <si>
    <t>GSCM-006</t>
  </si>
  <si>
    <t>Monterpellier Business School</t>
  </si>
  <si>
    <t>GSCM</t>
  </si>
  <si>
    <t>Estudiantes de Posgrado de la FAE en general (al año) deben cursar el último año en la universidad contraparte, no especifica numero de estudiantes.</t>
  </si>
  <si>
    <t>Exclusivo FAE.</t>
  </si>
  <si>
    <t>http://www.supdeco-montpellier.com/</t>
  </si>
  <si>
    <t>INPL-004</t>
  </si>
  <si>
    <t>University of Lorraine</t>
  </si>
  <si>
    <t>INPL</t>
  </si>
  <si>
    <t>General, academico, cultural, cientifico</t>
  </si>
  <si>
    <t>http://www.univ-lorraine.fr/</t>
  </si>
  <si>
    <t>INPL-006</t>
  </si>
  <si>
    <t>801-1001</t>
  </si>
  <si>
    <t>22/01/2020</t>
  </si>
  <si>
    <t>Desarollo de intercambio de estudiantes, aprendices, organización de ciclos de formación. Ademas de la realización de maestrias cientificas entre la suniversidades</t>
  </si>
  <si>
    <t>INPL-007</t>
  </si>
  <si>
    <t>801-1002</t>
  </si>
  <si>
    <t xml:space="preserve">Intercambio de 4 estudiantes , el periodo no podrá exceder los 12 meses,  podran ser a traves de magíster design,  o magíster de ingeniería industrial de la facultad de ingenería. </t>
  </si>
  <si>
    <t>LIAM3-001</t>
  </si>
  <si>
    <t>PROYECTO: LIA M3( CNRS; UR1; NCR; INSa; PUCV; Uchile; UNAB; USACH)</t>
  </si>
  <si>
    <t>LIAM3</t>
  </si>
  <si>
    <t>LIA M3: Creación de Laboratorio Internacional Asociado- "Moleculas y Materiales Multifuncionales LIA M3"</t>
  </si>
  <si>
    <t>ULPS-002</t>
  </si>
  <si>
    <t>University of Strasbourg</t>
  </si>
  <si>
    <t>ULPS</t>
  </si>
  <si>
    <t>General. Especial en el Área de Energía Electroquímica</t>
  </si>
  <si>
    <t>Incluye anexo</t>
  </si>
  <si>
    <t xml:space="preserve">http://www.unistra.fr/ </t>
  </si>
  <si>
    <t>UBO-001</t>
  </si>
  <si>
    <t>Université de Bretagne Occidentale (UBO)</t>
  </si>
  <si>
    <t xml:space="preserve">UBO </t>
  </si>
  <si>
    <t>Intercambio docentes investigadores, estudiantes de master y doctorado,programas conjuntos de investigación, organizar coloquios,.</t>
  </si>
  <si>
    <t>https://www.univ-brest.fr/</t>
  </si>
  <si>
    <t>UCBN-001</t>
  </si>
  <si>
    <t>University of Caen Normandy</t>
  </si>
  <si>
    <t>UCBN</t>
  </si>
  <si>
    <t>La carta llegó firmada desde Francia, sin solicitud por parte de la Usach, es general.</t>
  </si>
  <si>
    <t>http://www.unicaen.fr/</t>
  </si>
  <si>
    <t>INSA-001</t>
  </si>
  <si>
    <t>Institut Nacional Des Sciencies Appliquees Lyon(INSA Lyon)</t>
  </si>
  <si>
    <t>INSA</t>
  </si>
  <si>
    <t xml:space="preserve"> Intercambio de docentes.investigadores y personal tecnicos, ademas de convenios de doble titulación (master) y doble titutlación en cotutelas de tesis.</t>
  </si>
  <si>
    <t>https://www.insa-lyon.fr/es</t>
  </si>
  <si>
    <t>INSA-002</t>
  </si>
  <si>
    <t xml:space="preserve"> Intercambio de estudiantes de tercer y cuarto año de la carrera de Ingenieria (mecanica, industrial, civil, electrica, informatica, geografica, metalurgia, minas, quimica)</t>
  </si>
  <si>
    <t>GUATE-001</t>
  </si>
  <si>
    <t>Fundación Guatefuturo</t>
  </si>
  <si>
    <t>GUATE</t>
  </si>
  <si>
    <t>Guatemala</t>
  </si>
  <si>
    <t xml:space="preserve"> Es un documento que describe declaraciones de voluntad para actuar con un objetivo común, sin comprometer jurídicamente a ninguna de las partes. Sirven para establecer principios generales de actuación que orienten la relación entre las partes, en principio sin establecer obligaciones propiamente tales. Tienen un contenido político y suele ser útil para enmarcar las relaciones de colaboración entre dos o más entidades para a firmar un convenio con compromisos concretos.</t>
  </si>
  <si>
    <t>Captación estudintes guatemaltecos via beca-credito de la Fundación Guatefuturo</t>
  </si>
  <si>
    <t>http://guatefuturo.org/</t>
  </si>
  <si>
    <t>USAC-003</t>
  </si>
  <si>
    <t>Universidad de San Carlos de Guatemala</t>
  </si>
  <si>
    <t>USAC</t>
  </si>
  <si>
    <t>Intercambio de profesores, investigadores, estudiantes pregrado y posgrado, estancias de investigación, intercambiar información, programas pregrado y posgrado, intercambio publicaciones.</t>
  </si>
  <si>
    <t>https://www.usac.edu.gt/</t>
  </si>
  <si>
    <t>UTCH-001</t>
  </si>
  <si>
    <t>Universidad Tecnológica Centroamericana de Honduras</t>
  </si>
  <si>
    <t>UTCH</t>
  </si>
  <si>
    <t>Honduras</t>
  </si>
  <si>
    <t>http://www.unitec.edu/</t>
  </si>
  <si>
    <t>UTCH-002</t>
  </si>
  <si>
    <t>Entre la FAE  USACH y Facultad  de Ciencias Administrativas y Sociales UNITEC</t>
  </si>
  <si>
    <t>UPPH-001</t>
  </si>
  <si>
    <t>University of Pécs</t>
  </si>
  <si>
    <t>UPPH</t>
  </si>
  <si>
    <t>Hungría</t>
  </si>
  <si>
    <t>Húngaro</t>
  </si>
  <si>
    <t>http://www.pte.hu/</t>
  </si>
  <si>
    <t>UNID-001</t>
  </si>
  <si>
    <t>University of Indonesia</t>
  </si>
  <si>
    <t>UNID</t>
  </si>
  <si>
    <t>Indonesia</t>
  </si>
  <si>
    <t>Promover la cooperación mediante un futuro Convenio de Cooperación en el área Académica</t>
  </si>
  <si>
    <t>http://www.ui.ac.id/</t>
  </si>
  <si>
    <t>OEAI-002</t>
  </si>
  <si>
    <t>Organización de Estados Americanos</t>
  </si>
  <si>
    <t>OEAI</t>
  </si>
  <si>
    <t>Organismo Internacional</t>
  </si>
  <si>
    <t>Internacional</t>
  </si>
  <si>
    <t>Recuerda su carácter de indefinido.</t>
  </si>
  <si>
    <t>Determina que la Usacha aceptará documentación entregada por el Estudiante a la OEA</t>
  </si>
  <si>
    <t>http://www.oas.org/es/</t>
  </si>
  <si>
    <t>OEAI-003</t>
  </si>
  <si>
    <t>Enmienda al OEAI-001 establece los programas de Doctorado y Magister que se entenderán para la Beca</t>
  </si>
  <si>
    <t>UNES-001</t>
  </si>
  <si>
    <t>Organización de las Naciones Unidas para la Educación, la Ciencia y la Cultura. UNESCO</t>
  </si>
  <si>
    <t>UNES</t>
  </si>
  <si>
    <t xml:space="preserve">a) Inclusión educativa y política a favor de la atención a la diversidad en Educación superior. b) Educación secundaria técnico-profesional y educación de calidad para todos. Responsabilidad social universitaria y acceso a la educación superior. Intercambio de información, experiencias y buenas prácticas, b) Desarrollo de estudios c) Asistencia mutua para la realización de eventos relativos a los temas  priorizados por ambas instituciones d) Colaboración para la realización de publicaciones según lo definido en conjunto por ambas instituciones. e) Las páginas WEB de cada entidad referidas a las áreas de trabajo común, incluirán "links" de conexión con las que sean equivalentes de la otra.
</t>
  </si>
  <si>
    <t>www.unesco.org/</t>
  </si>
  <si>
    <t>UTHI-001</t>
  </si>
  <si>
    <t>University of Teherán</t>
  </si>
  <si>
    <t>UTHI</t>
  </si>
  <si>
    <t>Irán</t>
  </si>
  <si>
    <t>Persa</t>
  </si>
  <si>
    <t>1) Actividades de investigación conjunta (incluyendo el intercambio de académicos e investigadores, como de estudiantes de postgrado) 2) Participación en seminarios y reuniones académicas 3) Intercambio de material académico y otra información 4) Programas académicos especiales de corta duración 5) Intercambio de estudiantes 6) Otras actividades, consideradas apropiadas por ambas partes 7) Cada institución facilitará la publicación conjunta de libros, y la inclusión de trabajos de  especialistas de la otra institución en sus boletines. 8) Ambas instituciones proveerán de links del sitio web de la otra institución en su sitio web.</t>
  </si>
  <si>
    <t>http://www.ut.ac.ir/en</t>
  </si>
  <si>
    <t>IITH-001</t>
  </si>
  <si>
    <t>Israel Institute of Technology</t>
  </si>
  <si>
    <t>IITH</t>
  </si>
  <si>
    <t>Israel</t>
  </si>
  <si>
    <t>Hebreo e Inglés</t>
  </si>
  <si>
    <t>Intercambio de academicos, intercambio de estudiantes, investigacion conjunta</t>
  </si>
  <si>
    <t>http://www1.technion.ac.il/en</t>
  </si>
  <si>
    <t>UH-001</t>
  </si>
  <si>
    <t>University of Haifa</t>
  </si>
  <si>
    <t>UH</t>
  </si>
  <si>
    <t xml:space="preserve">Intercambio de estudiantes, motivación conjunta de proyectos, enseñanza conjunta y supervisión de estudiantes, participación conjunta en talleres y conferencias, movilidad estudiantil (posible bajo mutuo acuerdo, participación de esudiantes en programa de estudios en el extranjero organizada por cada institución. </t>
  </si>
  <si>
    <t>http://www.haifa.ac.il/index.php/he/</t>
  </si>
  <si>
    <t>SROMA-003</t>
  </si>
  <si>
    <t>Sapienza University of Rome en Roma</t>
  </si>
  <si>
    <t>SROMA</t>
  </si>
  <si>
    <t>Italia</t>
  </si>
  <si>
    <t>Italiano</t>
  </si>
  <si>
    <t>15/03/2019</t>
  </si>
  <si>
    <t>Cooperación cultural y científica llevada a cabo en áreas de común interés y sobre la base de igualdad, beneficio mutuo y reciprocidad.</t>
  </si>
  <si>
    <t>https://www.uniroma1.it</t>
  </si>
  <si>
    <t>SROMA-004</t>
  </si>
  <si>
    <t>Cooperación didáctica y de investigación en las áreas de Arquitectura y Proyecto Urbano, Restauración y Diseño, y Vivienda Social.</t>
  </si>
  <si>
    <t>UNIFI-001</t>
  </si>
  <si>
    <t>University of Florence.</t>
  </si>
  <si>
    <t>UNIFI</t>
  </si>
  <si>
    <t>461-470</t>
  </si>
  <si>
    <t>Intercambio académicos, investigadores, estudiantes de pre y posgrado de a UNIFI (Depto Ciencias de la Educación y Psicología). Realización de seminarios, conferencias. Intercambio publicaciones.</t>
  </si>
  <si>
    <t>Intercambio pregrado (prácticas, cursos). Posgrado ( pasantías de estudio e investigación). Intercambio personal técnico y administrativo.</t>
  </si>
  <si>
    <t>Centro de Integración Ingeniería y Sociedad CIIS</t>
  </si>
  <si>
    <t>http://www.unifi.it/</t>
  </si>
  <si>
    <t>UPAI-001</t>
  </si>
  <si>
    <t>Universite degli studie di pavia</t>
  </si>
  <si>
    <t>UPAI</t>
  </si>
  <si>
    <t>sólo Facultad de Medicina</t>
  </si>
  <si>
    <t>Actividades de investigacion, intercambio de profesores, investigadores y estudiantes, intercambio de informacion cientifica y publicaciones, realizacion conjunta de acciones integradas y complementarias de caracter cientifico</t>
  </si>
  <si>
    <t>Área Neurociencias en general y Neurología en particular.</t>
  </si>
  <si>
    <t>http://www.unipv.eu/</t>
  </si>
  <si>
    <t>UNIMI-001</t>
  </si>
  <si>
    <t>University of Milan</t>
  </si>
  <si>
    <t>UNIMI</t>
  </si>
  <si>
    <t>Intercambio de profesores, investigadores y estudiantes de posgrado, cursos, seminarios, proyectos de investigación, programas académicos conjuntos.</t>
  </si>
  <si>
    <t>www.unimi.it</t>
  </si>
  <si>
    <t>AKITA-002</t>
  </si>
  <si>
    <t>Akita University</t>
  </si>
  <si>
    <t>AKITA</t>
  </si>
  <si>
    <t xml:space="preserve">Japón </t>
  </si>
  <si>
    <t>Japonés</t>
  </si>
  <si>
    <t>21/12/2018</t>
  </si>
  <si>
    <t>Intercambio de profesores, investigadores y personal administrativo, estudiantes, organizar conferencias, simposios, intercambio de información, cooperación académica de común acuerdo.</t>
  </si>
  <si>
    <t>http://www.akita-u.ac.jp/english/</t>
  </si>
  <si>
    <t>SOKA-001</t>
  </si>
  <si>
    <t>Soka University</t>
  </si>
  <si>
    <t>SOKA</t>
  </si>
  <si>
    <t xml:space="preserve">intercambio de profesores y/o personal administrativo, intercambio de estudiantes pregrado y postgrado, intercambiar publicaciones y transferir informacion </t>
  </si>
  <si>
    <t>http://www.soka.ac.jp/en/</t>
  </si>
  <si>
    <t>NANZAN-001</t>
  </si>
  <si>
    <t>Nanzan University</t>
  </si>
  <si>
    <t>NANZAN</t>
  </si>
  <si>
    <t>Rector y Decano FAHU</t>
  </si>
  <si>
    <t>1 estudiante anual o 2 semestrales. Preferencia estudiantes de Lic. Lingüística aplicada y traducción inglés-japonés deben tener nivel B1. Estudiantes Nanzan B2 de español.</t>
  </si>
  <si>
    <t>Departamento de linguistica y literatura</t>
  </si>
  <si>
    <t>http://www.nanzan-u.ac.jp/English/</t>
  </si>
  <si>
    <t>UMAL-002</t>
  </si>
  <si>
    <t>University of Malaya</t>
  </si>
  <si>
    <t>UMAL</t>
  </si>
  <si>
    <t>Malasia</t>
  </si>
  <si>
    <t>Cooperacion cientifica</t>
  </si>
  <si>
    <t>https://www.um.edu.my/</t>
  </si>
  <si>
    <t>CIDE-001</t>
  </si>
  <si>
    <t xml:space="preserve">Centro de Investigación y docencia económicas A.C. </t>
  </si>
  <si>
    <t>CIDE</t>
  </si>
  <si>
    <t>México</t>
  </si>
  <si>
    <t>Intercambio de profesores e investigadores, estudiantes pregrado y/o posgrado, perfeccionamiento, intercambio de información, estudios, investigaciones, cursos, seminarios, publicaciones.</t>
  </si>
  <si>
    <t>https://www.cide.edu/</t>
  </si>
  <si>
    <t>COLE-002</t>
  </si>
  <si>
    <t>El Colegio de México</t>
  </si>
  <si>
    <t>COLE</t>
  </si>
  <si>
    <t>Intercambio de informacion academica, intercambio de profesores e investigadores, intercambio de estudiantes de postgrado, proyectos de investigacion, intercambio de publicaciones, coediciones</t>
  </si>
  <si>
    <t>http://www.colmex.mx/</t>
  </si>
  <si>
    <t>INLI-001</t>
  </si>
  <si>
    <t>Instituto Nacional de Lenguas Indígenas de los Estados Unidos Mexicanos</t>
  </si>
  <si>
    <t>INLI</t>
  </si>
  <si>
    <t>Promover programas de asesoría académica, intercambio académico y información, experiencias y buenas prácticas. Promover proyectos de investigación conjunta en materias que sean de interés mutuo para mayor conocimiento de las lenguas indígenas. Promover el desarrollo de programa de formación, capacitación actualización relativos al desarrollo de las lenguas indígenas, Realizar eventos de divulgación científica de manera conjunta, Colaboración en revistas de difusión.</t>
  </si>
  <si>
    <t>Interesado Doctorado en Ciencias de la Educación</t>
  </si>
  <si>
    <t>http://www.inali.gob.mx/</t>
  </si>
  <si>
    <t>ITSO-001</t>
  </si>
  <si>
    <t>Instituto Tecnológico de Sonora</t>
  </si>
  <si>
    <t>ITSO</t>
  </si>
  <si>
    <t>http://www.itson.mx/</t>
  </si>
  <si>
    <t>ITES-001</t>
  </si>
  <si>
    <t>Instituto Tecnológico y de Estudios Superiores de Monterrey</t>
  </si>
  <si>
    <t>ITES</t>
  </si>
  <si>
    <t>Intercambio académico e investigaciones conjuntas en general.</t>
  </si>
  <si>
    <t>Entregar becas de pre y posgrado para ambas universidades; en forma equilibrada. Cubrir los gastos del intercambio académico e investigativo.</t>
  </si>
  <si>
    <t>http://www.itesm.edu/</t>
  </si>
  <si>
    <t>ITES-006</t>
  </si>
  <si>
    <t>Rector y Directora DRII</t>
  </si>
  <si>
    <t>Intercambio de 5 estudiantes de licenciatura.</t>
  </si>
  <si>
    <t>SEGEJ-001</t>
  </si>
  <si>
    <t>Secretaria de Educacion del Gobierno del Estado de Jalisco de los Estados Unidos de Mexico</t>
  </si>
  <si>
    <t>SEGEJ</t>
  </si>
  <si>
    <t>UABC-001</t>
  </si>
  <si>
    <t>Universidad Autónoma de Baja California</t>
  </si>
  <si>
    <t>UABC</t>
  </si>
  <si>
    <t>Intercambio de personal académico y movilidad estudiantil. Desarrollo de propuestas de investigación básica y aplicada par ser presentadas ante organismos de financiamiento externo. Realización de actividades científico-culturales, como cursos, conferencias, seminarios, talleres, encuentros, congresos, etc., de interés común para ambas instituciones. Desarrollo de programas académicos con académicos con acreditación conjunta. Estancias sabáticas para estudios de posgrado para el personal académico de ambas instituciones. Facilidades para la inscripción dentro de los programas académicos que ofrecen ambas instituciones para personal docente. Intercambio de información, libros de texto, información de bibliotecas, programas de cómputo, publicaciones y biografias especializadas, material didáctico, películas, series radiofónicas y equipo. Elaboración conjunta de antologías o libros de texto. Realización conjunta de proyectos de divulgación científica y desarrollo de tecnología. Facilidades para participar en los programas contenidos en convenios celebrados con otras instituciones, y que puedan ser de interés mutuo. Establecer programas de formación académica a través de la educación abierta y a distancia</t>
  </si>
  <si>
    <t>http://www.uabc.mx/</t>
  </si>
  <si>
    <t>no tiene convenio</t>
  </si>
  <si>
    <t>UASM-001</t>
  </si>
  <si>
    <t>Universidad Autónoma de Sinaloa</t>
  </si>
  <si>
    <t>UAGR</t>
  </si>
  <si>
    <t xml:space="preserve">Intercambio de estudiantes para llevar a cabo estudios de licenciatura postgrado. Intercambio de personal académico para participar en cursos, talleres y seminarios. Intercambio de personal académico en estancias sabáticas para desarrollar proyectos conjuntos de investigación y consolidar los programas de postgrado. Intercambio de material bibliográfico, material audiovisual, acceso a banco 
de datos e información relacionada con los proyectos conjuntos. Organización conjunta de cursos, talleres, seminarios académicos, investigaciones y publicaciones. Intercambio de experiencias en áreas de interés común para fortalecer los servicios académicos que apoyan la docencia y la investigación. 
</t>
  </si>
  <si>
    <t>Incluye intercambio de Estudiantes y Profesores en general.</t>
  </si>
  <si>
    <t>Departamento de Ingeniería en Minas</t>
  </si>
  <si>
    <t>http://www.uas.edu.mx/</t>
  </si>
  <si>
    <t>UTAM-001</t>
  </si>
  <si>
    <t>Universidad Autónoma de Tamaulipas</t>
  </si>
  <si>
    <t>UTAM</t>
  </si>
  <si>
    <t>LOS PROGRAMAS Y PROYECTOS REFERIDOS EN EL ARTÍCULO ANTERIOR SERÁN OBJETO DE ACUERDOS COMPLEMENTARIOS O DE EJECUCIÓN ENTRE AMBAS UNIVERSDADES CUANDO SE TRATE DE PROGRAMAS O PROYECTOS ESPECIALES Y MULTIDISCIPLINARIOS. O ENTRE LAS FACULTADES, DEPARTAMENTOS, ESCUELAS E INSTITUTOS DE LAS RESPECTIVAS UNIVERSIDADES, PREVIA AUTORIZACIÓN DE LAS AUTORIDADES CENTRALES EN CUANTO ÉSTA FUERE NECESARIA SEGÚN LAS REGLAMENTACIONES DE CADA PARTE</t>
  </si>
  <si>
    <t xml:space="preserve">www.uat.mx/ </t>
  </si>
  <si>
    <t>UACM-001</t>
  </si>
  <si>
    <t>Universidad Autónoma del Carmen</t>
  </si>
  <si>
    <t>UACM</t>
  </si>
  <si>
    <t>http://www.unacar.mx/</t>
  </si>
  <si>
    <t>UAEH-001</t>
  </si>
  <si>
    <t>Universidad Autónoma del Estado de Hidalgo</t>
  </si>
  <si>
    <t>UAEH</t>
  </si>
  <si>
    <t>programas de interes mutuo, asesoria tecnica, cientifica, academica. impartir cursos, intercambiar material bibliografico, edicione sy otros analogos, intercambio de informacion, proporcionar recursos materiales, tecnicos y humanos. gestiones tecnicas y administrativas.</t>
  </si>
  <si>
    <t>http://www.uaeh.edu.mx/</t>
  </si>
  <si>
    <t>UDSO-001</t>
  </si>
  <si>
    <t>Universidad de Sonora</t>
  </si>
  <si>
    <t>UDSO</t>
  </si>
  <si>
    <t xml:space="preserve">Intercambio Profesor, investigador, estudiante pregrado y/o postgrado formación y perfeccionamiento intercambio de información, estudio e investigaciones, cursos, seminarios, publicaciones. </t>
  </si>
  <si>
    <t>https://www.unison.mx/</t>
  </si>
  <si>
    <t>UDSO-002</t>
  </si>
  <si>
    <t xml:space="preserve">10 cupos (5) pregrado y (5) postgrado </t>
  </si>
  <si>
    <t>UGME-001</t>
  </si>
  <si>
    <t>Universidad de Guanajuato</t>
  </si>
  <si>
    <t>UGME</t>
  </si>
  <si>
    <t>www.ugto.mx/</t>
  </si>
  <si>
    <t>UGME-002</t>
  </si>
  <si>
    <t>Número de Estudiantes de Intercambio es consensuado por semestre.</t>
  </si>
  <si>
    <t>Intercambio de Académicos debe ser bilateralmente autorizado, la duración es de 2-4 semanas.</t>
  </si>
  <si>
    <t>UGME-003</t>
  </si>
  <si>
    <t>UNAM-001</t>
  </si>
  <si>
    <t xml:space="preserve">Universidad Nacional Autónoma de México </t>
  </si>
  <si>
    <t>UNAM</t>
  </si>
  <si>
    <t xml:space="preserve">Convenio marco </t>
  </si>
  <si>
    <t>http://www.unam.mx/</t>
  </si>
  <si>
    <t>UNAM-002</t>
  </si>
  <si>
    <t xml:space="preserve">Facilitar el intercambio de estudiantes con el fin de realizar estudios de  posgrado, Promover la movilidad estudiantil de licenciatura y posgrado, Favorecer el intercambio de personal académico para eventos de actualización académica.Intercambio de personal académico en periodos sabáticos para  desarrollar proyectos conjuntos de docencia, investigación, posgrado, extensión y difusión de la cultura y consolidar los programas de posgrado. Apoyar y promover la realización de actividades conjuntas de investigación, con especial interés en aquellas ligadas a los programas de posgrado. Promover la organización de cursos, talleres y seminarios, Realización de actividades de educación a distancia. Intercambio editorial, de material bibliográfico, audiovisual, Intercambio de experiencias en áreas de interés común, Elaboración de un Plan Anual de Actividades Académicas. 
</t>
  </si>
  <si>
    <t>Intercambio en general. Agrega detalles en Movilidad Académica: Institución de Origen costea los gastos de traslados e Institución Anfitriona costea los gastos de hospedaje y alimentación.</t>
  </si>
  <si>
    <t>UTCO-001</t>
  </si>
  <si>
    <t>Universidad Tecnológica de Coahuila</t>
  </si>
  <si>
    <t>UTCO</t>
  </si>
  <si>
    <t>http://www.utc.edu.mx/</t>
  </si>
  <si>
    <t>AUOT-001</t>
  </si>
  <si>
    <t>Auckland University of Technology</t>
  </si>
  <si>
    <t>AUOT</t>
  </si>
  <si>
    <t>Nueva Zelanda</t>
  </si>
  <si>
    <t>Intercambio de personal docentes e investigador. Intercambio de estudiantes pregrado, postgrado y post doctorados, Intercambio de material científico, educativo y académico, proyectos especiales.</t>
  </si>
  <si>
    <t>https://www.aut.ac.nz/</t>
  </si>
  <si>
    <t>AUOT-002</t>
  </si>
  <si>
    <t xml:space="preserve"> Cinco estdudiantes de pregrado y/o postgrado </t>
  </si>
  <si>
    <t>OUIN-001</t>
  </si>
  <si>
    <t>Organización Universitaria Interamericana</t>
  </si>
  <si>
    <t>OUIN</t>
  </si>
  <si>
    <t>Convenio que permite la asociacion de instituciones de diversos continentes, que tienen como objetivo la cooperación de sus miembros, ademas de crear una plataforma para los proyectos relacionados a la educación y internacionalización.</t>
  </si>
  <si>
    <t>Colaboracion y apoyo mutuo de ambas instituciones en la planificacion, ejecucion y desarrollo conjunto de programas, cursos, encuentros y otras actividades de carácter academico</t>
  </si>
  <si>
    <t>http://www.oui-iohe.org/es/</t>
  </si>
  <si>
    <t>HESA-003</t>
  </si>
  <si>
    <t>Amsterdam University of Applied Sciences</t>
  </si>
  <si>
    <t>HESA</t>
  </si>
  <si>
    <t>Países Bajos</t>
  </si>
  <si>
    <t>Intercambio entre FAE y Facultad de Negocios y Economía (FBE) en Amsterdam University of Applied Sciences</t>
  </si>
  <si>
    <t>http://www.amsterdamuas.com/</t>
  </si>
  <si>
    <t>HAYA-004</t>
  </si>
  <si>
    <t>The Hague University of Applied Sciences</t>
  </si>
  <si>
    <t>HAYA</t>
  </si>
  <si>
    <t>Intercambio de estudiantes, docentes, investigacion, confererencias conjuntas.</t>
  </si>
  <si>
    <t>http://www.thehagueuniversity.com/</t>
  </si>
  <si>
    <t>HAYA-005</t>
  </si>
  <si>
    <t>4 estudiantes por año ( 2 de IBMS International Business and Management Studies y 2 de European Studie).</t>
  </si>
  <si>
    <t>Exclusivo FAE</t>
  </si>
  <si>
    <t>UACH-001</t>
  </si>
  <si>
    <t>Universidad Autónoma de Chiriqui</t>
  </si>
  <si>
    <t>UACH</t>
  </si>
  <si>
    <t>Panamá</t>
  </si>
  <si>
    <t>Intercambio de profesores, investigadores y estudiantes, Formación y perfeccionamiento de docentes e investigadores, Intercambio de información, Estudios e investigaciones, Cursos, seminarios, conferencias, talleres, Publicaciones y toda otra actividad idónea para lograr los objetivos del presente convenio.</t>
  </si>
  <si>
    <t>http://www.unachi.ac.pa/</t>
  </si>
  <si>
    <t>ULAC-001</t>
  </si>
  <si>
    <t>Universidad Latinoamericana de Comercio Exterior de Panamá</t>
  </si>
  <si>
    <t>ULAC</t>
  </si>
  <si>
    <t>Intercambio de personal académico.  Investigaciones. Capacitación y Asistencia Técnica. Programas compartidos conducentes a grados y postgrados académicos. Educación a distancia vía satélite, microondas, video comprimido, internet y otras formas de comunicación. Intercambio de material didáctico, bibliográfico, hemerográfico de video y audio, de  interés para ambas instituciones.</t>
  </si>
  <si>
    <t>http://www.ulacex.com/</t>
  </si>
  <si>
    <t>ULAC-006</t>
  </si>
  <si>
    <t>Busca actualizar términos de ULCE-005</t>
  </si>
  <si>
    <t>UNAP-001</t>
  </si>
  <si>
    <t>Universidad Nacional de Asunción</t>
  </si>
  <si>
    <t>UNAP</t>
  </si>
  <si>
    <t>Paraguay</t>
  </si>
  <si>
    <t>Realizacion de postgrados, investigaciones conjuntas, intercambio de conocimiento, investigaciones conjuntas, diseño de programas docentes de perfeccionamiento, organizar ciclos de docencia, extension a titulados</t>
  </si>
  <si>
    <t>http://www.una.py/</t>
  </si>
  <si>
    <t>UCSP-001</t>
  </si>
  <si>
    <t>Universidad Católica de Santa María</t>
  </si>
  <si>
    <t>UCSP</t>
  </si>
  <si>
    <t>Perú</t>
  </si>
  <si>
    <t xml:space="preserve">http://www.ucsm.edu.pe/ </t>
  </si>
  <si>
    <t xml:space="preserve"> PUCP -001 </t>
  </si>
  <si>
    <t xml:space="preserve">Pontificia Universidad Católica del Perú </t>
  </si>
  <si>
    <t>PUCP</t>
  </si>
  <si>
    <t xml:space="preserve"> Intercambio estudiantes pregrado y posgrado, investigadores, formación, intercambio de información, estudios, seminarios, publicaciones. </t>
  </si>
  <si>
    <t xml:space="preserve">Doctorado en Historia. </t>
  </si>
  <si>
    <t xml:space="preserve"> http://www.pucp.edu.pe/ </t>
  </si>
  <si>
    <t xml:space="preserve"> PUCP-002 </t>
  </si>
  <si>
    <t xml:space="preserve"> 2 estudiantes pregrado y 3 posgrado. </t>
  </si>
  <si>
    <t>TUNIN-001</t>
  </si>
  <si>
    <t>Red Química Tuning América Latina REQUITUAL</t>
  </si>
  <si>
    <t>TUNIN</t>
  </si>
  <si>
    <t>Perú, Argentina, Colombia, Brasil, Costa Rica, Uruguay, Venezuela.</t>
  </si>
  <si>
    <t xml:space="preserve">Red </t>
  </si>
  <si>
    <t>Red Internacional de excelencia sobre estudio y análisis de la Química para la Colaboración Académica Interuniversitaria en dicho ámbito.</t>
  </si>
  <si>
    <t>Departamento de ciencias del ambiente</t>
  </si>
  <si>
    <t>UWPO-001</t>
  </si>
  <si>
    <t>Universidad de Varsovia</t>
  </si>
  <si>
    <t>UWARSAW</t>
  </si>
  <si>
    <t>Polonia</t>
  </si>
  <si>
    <t>Polaco</t>
  </si>
  <si>
    <t>Intercambio académico b) Actividades conjuntas de investigación. c) Participación en seminarios y reuniones académicas.</t>
  </si>
  <si>
    <t>www.pw.edu.p</t>
  </si>
  <si>
    <t>UWPO-002</t>
  </si>
  <si>
    <t>Intercambio de profesores e investigadores, estudiantes pregrado y/o posgrado, perfeccionamiento, intercambio de información, estudios, cursos, seminarios, publicaciones.</t>
  </si>
  <si>
    <t>http://en.uw.edu.pl/</t>
  </si>
  <si>
    <t>CAMOES-003</t>
  </si>
  <si>
    <t>EL Camoes, Instituto de la Cooperación y de la Lengua</t>
  </si>
  <si>
    <t>CAMOES</t>
  </si>
  <si>
    <t>Portugal</t>
  </si>
  <si>
    <t>Apoyar enseñanza lengua portuguesa, pago del lector, becs a alumnos de portugués en U. Portuguesas, apoyo bibliográfico.</t>
  </si>
  <si>
    <t>Departamento de Lingüística y Literatura</t>
  </si>
  <si>
    <t>www.instituto-camoes.pt/</t>
  </si>
  <si>
    <t>ISCTE-001</t>
  </si>
  <si>
    <t>Instituto Superior de Ciencias do Trabalho e da Empresa</t>
  </si>
  <si>
    <t>ISCTE</t>
  </si>
  <si>
    <t>https://www.iscte-iul.pt/</t>
  </si>
  <si>
    <t>ISTP-001</t>
  </si>
  <si>
    <t>Instituto Superior Técnico - Universidad Técnica de Lisboa</t>
  </si>
  <si>
    <t>ISTP</t>
  </si>
  <si>
    <t>http://www.ist.utl.pt/</t>
  </si>
  <si>
    <t>ISTP-002</t>
  </si>
  <si>
    <t xml:space="preserve">No hay convenio ni resolucion </t>
  </si>
  <si>
    <t xml:space="preserve">Mantener un lector y curso de cultura portuguesa en la UdeSantiago </t>
  </si>
  <si>
    <t>Becas de estudio</t>
  </si>
  <si>
    <t xml:space="preserve"> LISB-001 </t>
  </si>
  <si>
    <t>Universidad de Lisboa</t>
  </si>
  <si>
    <t>LISB</t>
  </si>
  <si>
    <t>31/03/2017</t>
  </si>
  <si>
    <t xml:space="preserve"> Intercambio estudiantes pregrado y posgrado, Investigación, docencia, cooperación técnica, proyectos conjuntos, información. </t>
  </si>
  <si>
    <t xml:space="preserve"> www.ulisboa.pt </t>
  </si>
  <si>
    <t>UNOTT-001</t>
  </si>
  <si>
    <t>University of Notthingham</t>
  </si>
  <si>
    <t>UNOTT</t>
  </si>
  <si>
    <t>Reino Unido</t>
  </si>
  <si>
    <t>Proceso de doble titulación entre el Magíster en Ciencias de la Ingeniería, mención Ingeniería Eléctrica de la USACH y el Master en Power Electronics and Drivers, Facultad de Ingeniería Universidad de Nottingham. Los estudiantes que completen el programa recibirán el grado de Magíster en Ciencias de la Ingeniería Eléctrica de cada universidad. Existen dos rutas para lograr esta doble titulación (ver convenio)</t>
  </si>
  <si>
    <t>Magister en Ciencia de la Ingenieria Electrica</t>
  </si>
  <si>
    <t>https://www.nottingham.ac.uk/</t>
  </si>
  <si>
    <t>VSBT-001</t>
  </si>
  <si>
    <t>Universidad Técnica de Ostrava</t>
  </si>
  <si>
    <t>VSBT</t>
  </si>
  <si>
    <t>República Checa</t>
  </si>
  <si>
    <t>Checo</t>
  </si>
  <si>
    <t>http://www.vsb.cz/en/</t>
  </si>
  <si>
    <t>BUSAN-001</t>
  </si>
  <si>
    <t>Busan University of Foreign Studies</t>
  </si>
  <si>
    <t>BUSAN</t>
  </si>
  <si>
    <t>República de Corea</t>
  </si>
  <si>
    <t>Coreano</t>
  </si>
  <si>
    <t>https://www.bufs.ac.kr/English/</t>
  </si>
  <si>
    <t>BUSAN-002</t>
  </si>
  <si>
    <t>KOREA-001</t>
  </si>
  <si>
    <t>Korea University</t>
  </si>
  <si>
    <t>KOREA</t>
  </si>
  <si>
    <t>Visitas de docentes para enseñanza conjunta, conferencias, programas culturales, intercambio en pregrado y posgrado, intercambio publicaciones.</t>
  </si>
  <si>
    <t>https://www.korea.edu/</t>
  </si>
  <si>
    <t>KOREA-002</t>
  </si>
  <si>
    <t>4 estudiantes  por año o 2 por semestre.</t>
  </si>
  <si>
    <t>FUNG-001</t>
  </si>
  <si>
    <t xml:space="preserve">Fundación Global Democracia y Desarrollo de República Dominicana </t>
  </si>
  <si>
    <t>FUNG</t>
  </si>
  <si>
    <t>República Dominicana</t>
  </si>
  <si>
    <t xml:space="preserve">Intercambio de información, documentos y publicaciones. Intercambio de especialistas en las áreas de cooperación. Programación y realización de conferencias, seminarios, cursos y talleres. Estudios e investigaciones conjuntas de temas de mutuo interés. Publicaciones conjuntas de interés de las partes. Otorgamiento de becas y cursos de adiestramiento, así como la realización de cursos y programas de visitas y pasantías. Cualquier otra forma de cooperación que sea acordada entre la FUNGLODE y la Universidad 
</t>
  </si>
  <si>
    <t>http://www.funglode.org/</t>
  </si>
  <si>
    <t>AEEB-001</t>
  </si>
  <si>
    <t>Academy of Economic Studies of Bucharest</t>
  </si>
  <si>
    <t>AEEB</t>
  </si>
  <si>
    <t>Rumania</t>
  </si>
  <si>
    <t>https://www.ase.ro/index_en.asp</t>
  </si>
  <si>
    <t>UCRAI-001</t>
  </si>
  <si>
    <t>University of Craiova</t>
  </si>
  <si>
    <t>UCRAI</t>
  </si>
  <si>
    <t>Facultad de Humanidades y Facultad Tecnológica</t>
  </si>
  <si>
    <t xml:space="preserve">Las partes desarrollarán y promoverán los intercambios académicos en los campos de mutuo interés (Humanidades, Derecho, Teologia, Tecnología) e incluirán, como es debido, catedráticos, docentes, investigadores y estudiantes, y sus actividades serán investigar, enseñar, estudiar orientar, impartir cátedras, publicar (libros y revistas), participar en conferencias y simposios, y otras ayudas académicas que correspondan. 
</t>
  </si>
  <si>
    <t>https://www.ucv.ro/en/</t>
  </si>
  <si>
    <t>UPTR-001</t>
  </si>
  <si>
    <t>Technical University of Timisoara</t>
  </si>
  <si>
    <t>UPTR</t>
  </si>
  <si>
    <t>Rumano</t>
  </si>
  <si>
    <t>Sin información (por Res 1993)</t>
  </si>
  <si>
    <t>http://www.upt.ro/</t>
  </si>
  <si>
    <t>UOT-001</t>
  </si>
  <si>
    <t>University of Taipei</t>
  </si>
  <si>
    <t>UOT</t>
  </si>
  <si>
    <t>Taiwan</t>
  </si>
  <si>
    <t>https://www.utaipei.edu.tw/files/11-1000-2689.php?Lang=en</t>
  </si>
  <si>
    <t>UOT-002</t>
  </si>
  <si>
    <t>Un estudiante por un semestre o un año academico</t>
  </si>
  <si>
    <t>http://english.ntpu.edu.tw/bin/home.php</t>
  </si>
  <si>
    <t>URUY-001</t>
  </si>
  <si>
    <t>Universidad de la República</t>
  </si>
  <si>
    <t>URUY</t>
  </si>
  <si>
    <t>Uruguay</t>
  </si>
  <si>
    <t>Promover el intercambio de información, Realizar intercambio, formación y perfeccionamiento de docentes e investigadores, estudios &amp; Investigaciones, trabajos complementarios, intercambio de recursos humanos y complemento de equipos, Recibir la visita de docentes e investigadores de la otra, con la finalidad de dirigir seminarlos, dictar conferenciar o cursos breves, participar en coloqulos, mesas redondas o desarrollar otras actividades de intercambio.</t>
  </si>
  <si>
    <t>http://www.universidad.edu.uy/</t>
  </si>
  <si>
    <t>FDCT-001</t>
  </si>
  <si>
    <t>Fundacion para el Desarrollo de la Ciencia y la Tecnologia</t>
  </si>
  <si>
    <t>FDCT</t>
  </si>
  <si>
    <t>Venezuela</t>
  </si>
  <si>
    <t>IVIC-001</t>
  </si>
  <si>
    <t>Instituto Venezolano de Investigaciones Cientificas</t>
  </si>
  <si>
    <t>IVIC</t>
  </si>
  <si>
    <t>Secretario General</t>
  </si>
  <si>
    <t>Intercambio de investiggadores cientificos, celebracion de conferencias, seminarios y cursos, participacion de academicos en estudios de posgrado</t>
  </si>
  <si>
    <t>Firma Secretario General en representacion de Rector E. Morales</t>
  </si>
  <si>
    <t>http://www.ivic.gob.ve/es/</t>
  </si>
  <si>
    <t>UCVV-001</t>
  </si>
  <si>
    <t>Universidad Central de Venezuela</t>
  </si>
  <si>
    <t>UCVV</t>
  </si>
  <si>
    <t>http://www.ucv.ve/</t>
  </si>
  <si>
    <t>COMPLU-003</t>
  </si>
  <si>
    <t>Desarrollo Máster propio en Cooperación internacional y políticas públicas para la Agenda 2030 en América Latina.</t>
  </si>
  <si>
    <t>Desarrollo Institucional</t>
  </si>
  <si>
    <t>BFIV-001</t>
  </si>
  <si>
    <t xml:space="preserve">University of Applied Sciencies BFI Vienna </t>
  </si>
  <si>
    <t>BFIV</t>
  </si>
  <si>
    <t>Intercambio de actividades, eventos, publicaciones, intercambio de estudiantes, staff, entre facultades, etc.</t>
  </si>
  <si>
    <t>https://www.fh-vie.ac.at/en</t>
  </si>
  <si>
    <t>UPAS-003</t>
  </si>
  <si>
    <t>University of Passau</t>
  </si>
  <si>
    <t>UPAS</t>
  </si>
  <si>
    <t xml:space="preserve">Promover el desarrolllo y difusion de la cultura y en particular , el desarrollo de l a enseñanza superior y la investigación cietifica y tecnologica. </t>
  </si>
  <si>
    <t>http://www.uni-passau.de/</t>
  </si>
  <si>
    <t>UPAS-004</t>
  </si>
  <si>
    <t xml:space="preserve">Posibilitar el intercambio regular entre la Universidad de Santiago de Chile y la Universität Passau en forma continuada. </t>
  </si>
  <si>
    <t>BFIV-002</t>
  </si>
  <si>
    <t>Postulación Proyecto Erasmus+ para movilidad estudiantil y docente.</t>
  </si>
  <si>
    <t>UMAP-001</t>
  </si>
  <si>
    <t xml:space="preserve">Umap multilateral student exchange program </t>
  </si>
  <si>
    <t>UMAP</t>
  </si>
  <si>
    <t>27/05/2020</t>
  </si>
  <si>
    <t>UMAP MULTILATERAL STUDENT EXCHANGE PROGRAM envían y reciben dos estudiantes por semestre . Si dos universidades / instituciones de la UMAP desean intercambiar más de dos estudiantes, pueden hacerlo mediante la firma de un acuerdo bilateral con la universidad / institución anfitriona</t>
  </si>
  <si>
    <t>http://umap.org/about/</t>
  </si>
  <si>
    <t>UFK-001</t>
  </si>
  <si>
    <t>Constantine the Philosopher University in Nitra</t>
  </si>
  <si>
    <t>UFK</t>
  </si>
  <si>
    <t>Eslovaquia</t>
  </si>
  <si>
    <t>Eslovaco</t>
  </si>
  <si>
    <t>intercambios / movilidad de: a) Profesorado, investigadores y estudiantes en las condiciones especificadas en el trabajo.
programas de la cooperación, que se prepararán en el marco de este Acuerdo, publicaciones científicas y resultados en el campo de la ciencia, conocimiento en los campos de la educación y la formación del personal docente y estudiantes, avanzar material didáctico y aplicar métodos de enseñanza modernos.</t>
  </si>
  <si>
    <t>https://www.ukf.sk/en/</t>
  </si>
  <si>
    <t>GHENT-002</t>
  </si>
  <si>
    <t>University of Gante</t>
  </si>
  <si>
    <t>GHENT</t>
  </si>
  <si>
    <t>Hasta emitido el diploma</t>
  </si>
  <si>
    <t>Cotutela conducente a Grado de Doctor en Ciencias de la Ingenieria al estudiante Eliseo Ignacio Hernandez Duran,.</t>
  </si>
  <si>
    <t>http://www.ugent.be/en</t>
  </si>
  <si>
    <t>UALB-001</t>
  </si>
  <si>
    <t>Universidad de Alberta</t>
  </si>
  <si>
    <t>UALB</t>
  </si>
  <si>
    <t>28/07/2020</t>
  </si>
  <si>
    <t>Permite movilidad general, realizacion de actividades y publicaciones, participacion de seminarios y capacitaciones, intercambio de material academicoy programas especificos</t>
  </si>
  <si>
    <t>https://www.ualberta.ca/index.html</t>
  </si>
  <si>
    <t>MCMU-001</t>
  </si>
  <si>
    <t>Mc Master University</t>
  </si>
  <si>
    <t>MCMU</t>
  </si>
  <si>
    <t>30/07/2020</t>
  </si>
  <si>
    <t>La cooperación en áreas estratégicas en los campos de Ingeniería y Ciencia y otras áreas aplicables se dirigirá hacia las siguientes actividades:
a) explorar conjuntamente el desarrollo de proyectos de investigación innovadores; b) explorar conjuntamente la identificación de doctorados supervisados ​​conjuntamente estudiantes (co-tutelle
modelo); c) explorar conjuntamente la colocación de pasantías internacionales de investigación; d) explorar el potencial para aplicar información académica y científica relevante; e) explorar conjuntamente el desarrollo de habilidades avanzadas y programas de capacitación de campo aplicados; f) explorar conjuntamente el desarrollo de amplios programas de capacitación basados ​​en la industria; g) facilitar la colocación de pasantías de investigación basadas en la industria; h) facilitar el desarrollo de un programa de tutoría con la facultad de McMaster y
Universidad de Santiago de Chile i) otras actividades que pueden facilitar el desarrollo de nuevos descubrimientos que conducen a
comercialización en Canadá, Chile y otras regiones del mundo.</t>
  </si>
  <si>
    <t>https://www.mcmaster.ca/</t>
  </si>
  <si>
    <t>REGISTRO HISTÓRICO CONVENIOS NACIONALES</t>
  </si>
  <si>
    <t>País</t>
  </si>
  <si>
    <t>ABBSA-001</t>
  </si>
  <si>
    <t>ABB S.A</t>
  </si>
  <si>
    <t>ABBSA</t>
  </si>
  <si>
    <t>Privado Nacional</t>
  </si>
  <si>
    <t>Chile</t>
  </si>
  <si>
    <t>Programas y proyectos de innovación y transferencia tecnológica</t>
  </si>
  <si>
    <t>http://www.abb.cl/</t>
  </si>
  <si>
    <t>AGCI-001</t>
  </si>
  <si>
    <t>Agencia de Cooperación Internacional</t>
  </si>
  <si>
    <t>AGCI</t>
  </si>
  <si>
    <t>Estatal Nacional</t>
  </si>
  <si>
    <t>El objetivo es desarrollar programas de formación técnica, proyectos de educación, capacitación y/o  prácticas profesionales.</t>
  </si>
  <si>
    <t>El Programa consiste en un conjunto de beneficios
pecuniarios que facilitan a estudiantes extranjeros
graduados, de nacionalidad, domicilio y residencia
en los países que en cada oportunidad se
individualicen en la respectiva convocatoria,para
cursar becas o estudios de especialización,
postítulo o postgrado, en instituciones chilenas de
educación superior, por un tiempo máximo de
veinticuatro meses y según las disponibilidades financieras de AGCI</t>
  </si>
  <si>
    <t>Los becados son extranjeros de postgrado que podrían estudiar en la Usach.</t>
  </si>
  <si>
    <t>http://www.agci.cl/</t>
  </si>
  <si>
    <t>ACHM-001</t>
  </si>
  <si>
    <t>Asociación Chilena de Municipalidades</t>
  </si>
  <si>
    <t>ACHM</t>
  </si>
  <si>
    <t>Asistencia Técnica, Capacitación y Prácticas mediante acuerdos complementarios de intercambio de profesores e investigadores, formacion y perfeccionamiento de investigadores y asesores, intercambio de informacion, estudios e investigaciones, cursos, seminarios, conferencias, talleres, publicaciones, etc.</t>
  </si>
  <si>
    <t>Estudios e investigaciones, cursos, seminarios, talleres, etc. Publicaciones. Duracion del convenio por 20 años.</t>
  </si>
  <si>
    <t xml:space="preserve">Vicerrectoría de Vinculación con el Medio </t>
  </si>
  <si>
    <t>http://www.achm.cl/</t>
  </si>
  <si>
    <t>ACHM-003</t>
  </si>
  <si>
    <t>Departamento de ingeniería desarrollará una plataforma electronica que permita ingresar computos por comuna y por mesa en todos los municipios participantes de la consulta ciudadana municipal</t>
  </si>
  <si>
    <t>AMCS-001</t>
  </si>
  <si>
    <t>Asociación de Municipios de Ciudad Sur</t>
  </si>
  <si>
    <t>AMCS</t>
  </si>
  <si>
    <t>Sólo Facultad Ciencias Médicas</t>
  </si>
  <si>
    <t xml:space="preserve">Podran hacer proyectos conjuntos  en el area de la salud publica desarrollo de talleres y seminarios. </t>
  </si>
  <si>
    <t>Unidad de Vinculación con el mundo público y social</t>
  </si>
  <si>
    <t>http://www.municipiosciudadsur.cl/portal/</t>
  </si>
  <si>
    <t>ACHS-001</t>
  </si>
  <si>
    <t>Asociación Chilena de Seguridad</t>
  </si>
  <si>
    <t>ACHS</t>
  </si>
  <si>
    <t>Colaboración mutua en el desarrollo de programas de Formación y Especialización Médica</t>
  </si>
  <si>
    <t>ACHS ofrece establecimiento para uso académico y USACH otorga facilidades de perfeccionamiento.</t>
  </si>
  <si>
    <t>http://www.achs.cl/portal/Paginas/Home.aspx</t>
  </si>
  <si>
    <t xml:space="preserve">Ver Convenio </t>
  </si>
  <si>
    <t>ANFIN-001</t>
  </si>
  <si>
    <t>Asociación de Funcionarios del Instituto Nacional de Propiedad Intelectual</t>
  </si>
  <si>
    <t>ANFIN</t>
  </si>
  <si>
    <t>Becas para funcionarios ANFINAPI en la Facultad de Administración y Economía de la Usach,  con rebaja del 50% del arancel</t>
  </si>
  <si>
    <t>Facultad de Admistración y Economía</t>
  </si>
  <si>
    <t>http://www.anfinapi.cl/</t>
  </si>
  <si>
    <t>AIMM-001</t>
  </si>
  <si>
    <t xml:space="preserve">Asociación de Industriales Metalúrgicos y Metalmecánicos </t>
  </si>
  <si>
    <t>AIMM</t>
  </si>
  <si>
    <t>Proyectos de colaboración para promover el desarrollo tecnológico, económico, etc. Que incluye programas de desarrollo, servicios tecnologicos, asistencia tecnica, auditorías, proyectos, formacion y capacitacion, intercambio de informacion, pasantías y visitas de profesores, estudiantes y profesionales de ambas partes.</t>
  </si>
  <si>
    <t>Director de gestión tecnológica</t>
  </si>
  <si>
    <t>http://www.asimet.cl/default.asp</t>
  </si>
  <si>
    <t>ARAC-001</t>
  </si>
  <si>
    <t>Asociación de Radiodifusores de Chile</t>
  </si>
  <si>
    <t>ARAC</t>
  </si>
  <si>
    <t>Programas de capacitación para los Radiodifusores.</t>
  </si>
  <si>
    <t>Escuela de Periodismo</t>
  </si>
  <si>
    <t>http://www.archi.cl/</t>
  </si>
  <si>
    <t>MPMRM-001</t>
  </si>
  <si>
    <t>Asociación Gremial de Medianas, Pequeñas y Microempresas de la Región Metropolitana</t>
  </si>
  <si>
    <t>MPMRM</t>
  </si>
  <si>
    <t>Organización y ejecucion de feria de Ciencia y Tecnologia, China para Latinoamerica (2007), proyecto "Centros de Informacion y Servicios Empresariales", "Centro Internacional de Negocios" y participacion del Centro de Innovacion y Transferencia Tecnologica IINOVO de USACH</t>
  </si>
  <si>
    <t>Vicerrectoria de Investigación, Desarrollo e Innovación</t>
  </si>
  <si>
    <t>AGPYME-001</t>
  </si>
  <si>
    <t>Asociación Gremial de Medianas, Pequeñas y Microempresas de la Región Metropolitana y Asociación Gremial de Empresarios Chinos de Chile</t>
  </si>
  <si>
    <t>AGPYME</t>
  </si>
  <si>
    <t>Desarrollo de actividades conjuntas de informacion y difusion respecto de la visita de las misiones empresariales (China-Chile-China)</t>
  </si>
  <si>
    <t>Participacion de Depto. Ingenieria Industrial e INNOVO</t>
  </si>
  <si>
    <t>AFUDEP-001</t>
  </si>
  <si>
    <t xml:space="preserve">Asociación Nacional de Funcionarios de la Defensoría Penal Pública </t>
  </si>
  <si>
    <t>AFUDEP</t>
  </si>
  <si>
    <t>FAE da becas a los asociados que estén inscritos en el Programa de Magister en Administración y Dirección de Recursos Humanos de la misma FAE</t>
  </si>
  <si>
    <t>http://www.afudep.cl/</t>
  </si>
  <si>
    <t>ANFUP-001</t>
  </si>
  <si>
    <t>Asociación Nacional de Funcionarios Penitenciarios de Gendarmería de Chile</t>
  </si>
  <si>
    <t>ANFUP</t>
  </si>
  <si>
    <t>http://www.anop.cl/</t>
  </si>
  <si>
    <t>ANFUP-002</t>
  </si>
  <si>
    <t xml:space="preserve">Asociación Nacional de Funcionarios Penitenciarios de Gendarmería de Chile </t>
  </si>
  <si>
    <t>ANFA-001</t>
  </si>
  <si>
    <t>Asociación Nacional de Futbol Amateur</t>
  </si>
  <si>
    <t>ANFA</t>
  </si>
  <si>
    <t xml:space="preserve">A traves del programa de centro internacional de economia social y cooperativa CIESCOOP se fortalecen los recursos humanos, se presta apoyo tecnico, se desarrollan actividades de fomento y desarrollo, se hace colaboracion mutua en infraestructura, comunicaciones, y entregar practicas profesionales a estudiantes FAE USACH </t>
  </si>
  <si>
    <t>http://www.anfa.cl/</t>
  </si>
  <si>
    <t>BSAN-004</t>
  </si>
  <si>
    <t>Banco Santander</t>
  </si>
  <si>
    <t>BSANT</t>
  </si>
  <si>
    <t>Compromete condiciones especiales para los funcionarios y la gestión bancaria de la Universidad</t>
  </si>
  <si>
    <t>Generación de la "Tarjeta Inteligente" para los alumnos, permite apertura de cuentas corrientes y vista para los mismos y los funcionarios.</t>
  </si>
  <si>
    <t>http://www.santander.cl/</t>
  </si>
  <si>
    <t>BOSCH-001</t>
  </si>
  <si>
    <t>BBOSCH</t>
  </si>
  <si>
    <t>BOSCH</t>
  </si>
  <si>
    <t>BBOSCH: visitas técnicas  para estudiantes y profesores, oferta de prácticas profesionales, trabajos de titulación, trabajos para recien egresados, cursos, seminarios, certificaciones, actualización tecnológica a los profesores. FING-DIE coordina visitas técnicas a la empresa para estudiantes y docentes, difunde oferta BBOSCH  de prácticas profesionales, trabajos de titulación, charlas y seminarios, informar disponibilidad de egresados y memoristas.</t>
  </si>
  <si>
    <t>http://www.bbosch.cl/</t>
  </si>
  <si>
    <t>BERMA-001</t>
  </si>
  <si>
    <t>BERMAT S.A</t>
  </si>
  <si>
    <t>BERMA</t>
  </si>
  <si>
    <t>Actividades de promoción del desarrollo científico , tecnológico, económico, ambiental y de producción limpia especialmente en el area minero metalurgica</t>
  </si>
  <si>
    <t xml:space="preserve">Director del programa minero metalurgico </t>
  </si>
  <si>
    <t>http://bermatsolutions.com/</t>
  </si>
  <si>
    <t>BIODI-001</t>
  </si>
  <si>
    <t>Biodiesel Chile S.A</t>
  </si>
  <si>
    <t>BIODI</t>
  </si>
  <si>
    <t>Programas y proyectos de innovación y transferencia tecnológica especialmente con el área Minero Metalurgica</t>
  </si>
  <si>
    <t>Departamento de Ingeniería Mecánica</t>
  </si>
  <si>
    <t>CAPR-001</t>
  </si>
  <si>
    <t>Caja de Previsión de la Defensa Nacional</t>
  </si>
  <si>
    <t>CAPR</t>
  </si>
  <si>
    <t>Colaboración mutua en las Carreras de Salud, pregrado y posgrado.</t>
  </si>
  <si>
    <t>www.capredena.cl</t>
  </si>
  <si>
    <t>CHCA-001</t>
  </si>
  <si>
    <t>Cámara Chilena de la Construcción A.G.</t>
  </si>
  <si>
    <t>CHCA</t>
  </si>
  <si>
    <t>Prácticas vacacionales, memorias de título, cursos de gestión, conferencias tecnológicas, foros-paneles, video-capacitación, becas, concursos, seminarios, incentivos a la innovación, banco de datos, publicaciones.</t>
  </si>
  <si>
    <t>http://www.cchc.cl/</t>
  </si>
  <si>
    <t>CHCA-002</t>
  </si>
  <si>
    <t>Se efectuarán cursos y programas a los funcionarios de la Camara por parte de la Facultad Tecnologica</t>
  </si>
  <si>
    <t>Colaboración mutua en general</t>
  </si>
  <si>
    <t>CDIP-001</t>
  </si>
  <si>
    <t>Cámara de Diputados</t>
  </si>
  <si>
    <t>CDIP</t>
  </si>
  <si>
    <t>Proyectos de investigacion y analisis, conferencias, coloquios, simposios, talleres, entre otros, intercambio de informacion, publicacion de articulos y resultados de investigaciones, desarrollo de estudios, formacion, pasantìas y practicas profesionales</t>
  </si>
  <si>
    <t>Vinculo entre IDEA y Academia Parlamentaria</t>
  </si>
  <si>
    <t>Directora del Instituto de Estudios Avanzados</t>
  </si>
  <si>
    <t>https://www.camara.cl/</t>
  </si>
  <si>
    <t>CNCS-001</t>
  </si>
  <si>
    <t>Cámara Nacional de Comercio, Servicios y Turismo</t>
  </si>
  <si>
    <t>CNCS</t>
  </si>
  <si>
    <t>Fija las lineas de accion de acuerdos complementarios como: definir áreas de interes, desarrollar programas de asistencia tecnica, ejecutar transferencia tecnologica, evaluacion de proyectos, capacitacion y perfeccionamiento profesional.</t>
  </si>
  <si>
    <t>Asistencia técnica y capacitación universitaria</t>
  </si>
  <si>
    <t>Sociedad civil para el Desarrollo Tecnológico</t>
  </si>
  <si>
    <t xml:space="preserve">http://www.cnc.cl/ </t>
  </si>
  <si>
    <t>CNCS-003</t>
  </si>
  <si>
    <t>Colaboracion. Intercambio de materiales, informaciòn, capacitacion, participacion en seminarios, encuentros y cooperacion en el fomento y difusion de actividades competentes.</t>
  </si>
  <si>
    <t>CARI-001</t>
  </si>
  <si>
    <t>Caritas Chile</t>
  </si>
  <si>
    <t>CARI</t>
  </si>
  <si>
    <t>Efectuar intercambio de experiencias y conocimiento tecnologico, capacitaciones y desarrollar proyectos conjuntos de mutuo interés</t>
  </si>
  <si>
    <t>http://www.caritaschile.org/</t>
  </si>
  <si>
    <t>CAMO-001</t>
  </si>
  <si>
    <t>Casa de Moneda de Chile</t>
  </si>
  <si>
    <t>CAMO</t>
  </si>
  <si>
    <t>Elaboracion de programas y proyectos de cooperacion serán objeto de acuerdos complementarios, que puede ser de intercambio de profesores de estudiantes e investigadores, formacion, intercambio de informacion, investigaciones, publicaciones, cursos, seminarios, conferencias, talleres.</t>
  </si>
  <si>
    <t>http://www.cmoneda.cl/</t>
  </si>
  <si>
    <t>CAMO-003</t>
  </si>
  <si>
    <t>Facultad de Ingeniería y Facultad de Economía</t>
  </si>
  <si>
    <t>Programas, proyectos y actividades orientadas al desarrollo de recursos humanos, innovacion y transferencia tecnologica</t>
  </si>
  <si>
    <t>CAMO-002</t>
  </si>
  <si>
    <t xml:space="preserve">Los acuerdos especificos se pueden referir a: intercambio de investigadores, estudiantes y docentes, formacion, intercambio de informacion, estudios e investigaciones, cursos, seminarios, conferencias, talleres, publicaciones, y practicas estudiantiles </t>
  </si>
  <si>
    <t>CUTR-001</t>
  </si>
  <si>
    <t>Central Unitaria de Trabajadores</t>
  </si>
  <si>
    <t>CUTR</t>
  </si>
  <si>
    <t>Capacitacion, Desarrollo Economico-Social, Productividad Laboral e Investigacion Social del Trabajo</t>
  </si>
  <si>
    <t>http://www.cutchile.cl/</t>
  </si>
  <si>
    <t>CEIM-001</t>
  </si>
  <si>
    <t xml:space="preserve">Centro de Entrenamiento Industrial y Minero </t>
  </si>
  <si>
    <t>CEIM</t>
  </si>
  <si>
    <t>Programa de Competencias en Instrumentación de CEIM</t>
  </si>
  <si>
    <t>http://www.ceim.cl/</t>
  </si>
  <si>
    <t>CECS-001</t>
  </si>
  <si>
    <t>Centro de Estudios Científicos de Santiago</t>
  </si>
  <si>
    <t>CECS</t>
  </si>
  <si>
    <t>Intercambio de profesionales, investigadores, y estudiantes, formacion y perfeccionamiento de profesionales e investigacion, intercambio de informacion, estudios e investigaciones, cursos, seminarios, conferencias, talleres, publicaciones, etc.</t>
  </si>
  <si>
    <t>www.cecs.cl</t>
  </si>
  <si>
    <t>CFTAL-001</t>
  </si>
  <si>
    <t>Centro de Formación Técnica Alpes</t>
  </si>
  <si>
    <t>CFTAL</t>
  </si>
  <si>
    <t>Plan de Prosecución de Estudios para la carrera de Publicidad</t>
  </si>
  <si>
    <t>Director de carrera de publicidad</t>
  </si>
  <si>
    <t>http://www.alpescft.cl/</t>
  </si>
  <si>
    <t>CFTIC-001</t>
  </si>
  <si>
    <t>Centro de Formación Técnica ICEL</t>
  </si>
  <si>
    <t>CFTIC</t>
  </si>
  <si>
    <t>utilizacion de recursos bibliograficos, continuacion de estudios y convalidacion de asignaturas, intercambio de docentes, salas, talleres, laboratorios, y practicas laborales</t>
  </si>
  <si>
    <t>www.icel.cl</t>
  </si>
  <si>
    <t>CFTMA-001</t>
  </si>
  <si>
    <t>Centro de Formación Técnica Magnos</t>
  </si>
  <si>
    <t>CFTMA</t>
  </si>
  <si>
    <t>Facultad  Tecnologica</t>
  </si>
  <si>
    <t>http://www.magnos.cl/</t>
  </si>
  <si>
    <t>CEPR-001</t>
  </si>
  <si>
    <t>Centro de Productividad Industrial de Asexma</t>
  </si>
  <si>
    <t>CEPR</t>
  </si>
  <si>
    <t>Elaboracion de programas y proyectos de cooperacion serán objeto de acuerdos complementarios, que puede ser de intercambio de formacion,  asistencia tecnica, proyectos, investigaciones, publicaciones, cursos, seminarios, conferencias, talleres.</t>
  </si>
  <si>
    <t>http://www.asexma.cl/</t>
  </si>
  <si>
    <t>CERM-001</t>
  </si>
  <si>
    <t>Clínica de Enfermedades Respiratorias Miguel de Servet</t>
  </si>
  <si>
    <t>CERM</t>
  </si>
  <si>
    <t>Pregrado y Postgrado</t>
  </si>
  <si>
    <t>En concordancia con Convenio de mayo 1998. Presta Servicios de docencia clinica y teorica en sus areas de especialidad para lumnos de tercero y cuarto de la carrera de Medicina</t>
  </si>
  <si>
    <t xml:space="preserve">http://www.clinicaservet.cl/ </t>
  </si>
  <si>
    <t>CERM-002</t>
  </si>
  <si>
    <t>Clínica Servet aportará la infraestructura, el equipo y los insumos.</t>
  </si>
  <si>
    <t>Vicedecanato de docencia y extension de la facultad de ciencias medicas</t>
  </si>
  <si>
    <t>CODEL-005</t>
  </si>
  <si>
    <t>CODELCO División Chuquicamata</t>
  </si>
  <si>
    <t>CODEL</t>
  </si>
  <si>
    <t>Capacitacion y formacion, investigacion aplicada, innovacion y tecnologia aplicada, asesorías en temas tecnicos, colaboracion tecnica, memorias, tesis doctorales y magister</t>
  </si>
  <si>
    <t>Solo firma contraparte</t>
  </si>
  <si>
    <t>https://www.codelco.com/chuquicamata</t>
  </si>
  <si>
    <t>CODEL-006</t>
  </si>
  <si>
    <t>CODELCO División El Teniente</t>
  </si>
  <si>
    <t>Servicios de Asesoría y Capacitación</t>
  </si>
  <si>
    <t>https://www.codelco.com/elteniente</t>
  </si>
  <si>
    <t>COLAD-001</t>
  </si>
  <si>
    <t>Colegio de Administradores Públicos de Chile A.G.</t>
  </si>
  <si>
    <t>COLAD</t>
  </si>
  <si>
    <t>Depto economía de la universidad ofrece un 15% descuento en arancel prosecución de estudios en Ingeniería comercial en Economía y 25% en Diplomados y otros programas de dicho Depto.</t>
  </si>
  <si>
    <t>http://colegioadministradorespublicos.cl/</t>
  </si>
  <si>
    <t>COLAD-002</t>
  </si>
  <si>
    <t>Asistencia técnica (4 Becas a Colegiados 50% del arancel en 3 Diplomados a) Dirección Pública b) Gerencia Pública c) Gerencia y Políticas Públicas).</t>
  </si>
  <si>
    <t>CIECH-001</t>
  </si>
  <si>
    <t xml:space="preserve">Colegio de Instaladores Electricistas de Chile A.G. </t>
  </si>
  <si>
    <t>CIECH</t>
  </si>
  <si>
    <t>Formación y perfeccionamiento de las capacidades profesionales de los socios de CIECH con oportunidades de prosecución y regularización de estudios en el DIE de la Facultad de ING, Socios CIECH pueden dictar charlas a alumnos de pregrado, desarrollo conjunto de "Escuela de Verano de capacitación en instalaciones domiciliarias" participen relatores socios CIECH y docentes del DIE de la Facultad de ING.</t>
  </si>
  <si>
    <t>http://www.electricistasdechile.cl/</t>
  </si>
  <si>
    <t>COPE-001</t>
  </si>
  <si>
    <t>Colegio de Periodistas de Chile</t>
  </si>
  <si>
    <t>COPE</t>
  </si>
  <si>
    <t>Sólo Escuela de Periodismo</t>
  </si>
  <si>
    <t>Plan de regularización de estudios para la obtención del título profesional de periodista</t>
  </si>
  <si>
    <t>http://www.colegiodeperiodistas.cl/</t>
  </si>
  <si>
    <t>COIT-001</t>
  </si>
  <si>
    <t>Colegio Institución Teresiana</t>
  </si>
  <si>
    <t>COIT</t>
  </si>
  <si>
    <t>Facilitar que estudiantes de la carrera de licenciatura en educacion de fisica y matematica desarrollen sus actividades de practica correspondiente a la linea de formacion profesional en fisica, matematica en el colegio institucion teresiana</t>
  </si>
  <si>
    <t>Departamento de física</t>
  </si>
  <si>
    <t>http://www.colegioinstitucionteresiana.cl/</t>
  </si>
  <si>
    <t>CNSH-001</t>
  </si>
  <si>
    <t>Colegio Nuestra Señora del Huerto</t>
  </si>
  <si>
    <t>CNSH</t>
  </si>
  <si>
    <t xml:space="preserve">Facilitar que estudiantes de la carrera de licenciatura en educacion de fisica y matematica desarrollen sus actividades de practica correspondiente a la linea de formacion profesional en fisica, matematica en el colegio nuestra señora del huerto </t>
  </si>
  <si>
    <t>http://www.colegiodelhuerto.cl/</t>
  </si>
  <si>
    <t>CCEN-002</t>
  </si>
  <si>
    <t>Comisión Chilena de Energía Nuclear</t>
  </si>
  <si>
    <t>CCEN</t>
  </si>
  <si>
    <t>Colaboración para la realización de proyectos, capacitación y enseñanza.</t>
  </si>
  <si>
    <t>http://www.cchen.cl/</t>
  </si>
  <si>
    <t>CCEN-003</t>
  </si>
  <si>
    <t>Desarrollo de Laboratorio para Incentivar la Física Experimental a nivel de Enseñanza Media y el Encuentro Nacional de Jóvenes Talentos.</t>
  </si>
  <si>
    <t>CONA-002</t>
  </si>
  <si>
    <t>Comisión Nacional del Medio Ambiente</t>
  </si>
  <si>
    <t>CONAMA</t>
  </si>
  <si>
    <t>Instalación de Equipos DOAS por parte de la USACH, mantenimiento y uso por parte de la CONAMA</t>
  </si>
  <si>
    <t>http://portal.mma.gob.cl/</t>
  </si>
  <si>
    <t>CNAM-001</t>
  </si>
  <si>
    <t>Comité Nacional para el Adulto Mayor</t>
  </si>
  <si>
    <t>SENAMA</t>
  </si>
  <si>
    <t>Programa radial dedicado al adulto mayor</t>
  </si>
  <si>
    <t>http://www.senama.gob.cl/</t>
  </si>
  <si>
    <t>CAMU-001</t>
  </si>
  <si>
    <t>Compañía Americana de Multiservicios</t>
  </si>
  <si>
    <t>CAMU</t>
  </si>
  <si>
    <t>Actividades conjuntas de Investigación Tecnológica en estudio y/o desarrollo de nuevas tecnologias y productos, capacitacion y desarrollo personal en distintos niveles ocupacionales, integracion de recursos humanos y fisicos para abordar proyectos en forma conjunta y que importen beneficios para ambas instituciones.</t>
  </si>
  <si>
    <t>Ingeniería Civil en Electricidad</t>
  </si>
  <si>
    <t>http://www.cam-la.com/</t>
  </si>
  <si>
    <t>CONA-001</t>
  </si>
  <si>
    <t>CONACE</t>
  </si>
  <si>
    <t>Participacion de la Universidad en un Comité Coordinador interuniversitario y la creaciòn de Centro de Prevenciòn del Consumo de Alcohol y Drogas dependiente de la Vicerrectorìa de Asuntos Estudiantiles</t>
  </si>
  <si>
    <t>Vicerrectoría de Vinculación con el Medio</t>
  </si>
  <si>
    <t>http://www.senda.gob.cl/</t>
  </si>
  <si>
    <t>CDSE-001</t>
  </si>
  <si>
    <t>Consejo de Desarrollo Social Empresarial</t>
  </si>
  <si>
    <t>CDSE</t>
  </si>
  <si>
    <t xml:space="preserve">Proyectos y Actividades  para el desarrollo y transferencia tecnológica </t>
  </si>
  <si>
    <t>COMIN-001</t>
  </si>
  <si>
    <t>Consejo Minero de Chile A.G</t>
  </si>
  <si>
    <t>COMIN</t>
  </si>
  <si>
    <t>Programas , proyectos ,actividades que promuevan el desarrollo de rrhh, innovación , transferencia tecnológica, etc</t>
  </si>
  <si>
    <t>http://www.consejominero.cl/</t>
  </si>
  <si>
    <t>COART-001</t>
  </si>
  <si>
    <t>Consejo Nacional de las Cultura y las Artes</t>
  </si>
  <si>
    <t>COART</t>
  </si>
  <si>
    <t>Corporación Cultural e Idea de la UdeSantiago junto al Consejo Nacional de la Cultura y las Artes crean "Biblioteca Latinoaméricana de las Memorías" para promover investigaciones académicas.</t>
  </si>
  <si>
    <t>Departamento de Extensión</t>
  </si>
  <si>
    <t>http://www.cultura.gob.cl/</t>
  </si>
  <si>
    <t>CUECH-001</t>
  </si>
  <si>
    <t>Consorcio de Universidades Estatales de Chile</t>
  </si>
  <si>
    <t>CUECH</t>
  </si>
  <si>
    <t>Académico Nacional</t>
  </si>
  <si>
    <t>17/07/2001</t>
  </si>
  <si>
    <t>Conformación del Convenio de Cooperación Multilateral. Movilidad Estudiantil entre universidades parte del Consorcio.</t>
  </si>
  <si>
    <t>Movilidad Estudiantil entre universidades parte del Consorcio.</t>
  </si>
  <si>
    <t xml:space="preserve">Vicerrectoria Academica </t>
  </si>
  <si>
    <t>Departamento de Gestión y Cultura</t>
  </si>
  <si>
    <t>http://www.universidadesestatales.cl/cue/</t>
  </si>
  <si>
    <t>CORCC-001</t>
  </si>
  <si>
    <t>Corporación de Capacitación de la Construcción</t>
  </si>
  <si>
    <t>CORCC</t>
  </si>
  <si>
    <t>proyectos de innovacion y transferencia tecnologica, formacion y capacitacion, cursos, seminarios, conferencias talleres, experimentacion, intercambio de informacion, asistencia tecnica, etc.</t>
  </si>
  <si>
    <t>www.ccc.cl</t>
  </si>
  <si>
    <t>CORCEIM-001</t>
  </si>
  <si>
    <t>Corporación de Capacitación y Educación Industrial Minera</t>
  </si>
  <si>
    <t>CORCEIM</t>
  </si>
  <si>
    <t xml:space="preserve">Areas de docencia, investigacion, extension, y asistencia técnica, relacionadas con la ingenieria de minas y metalurgia extractiva </t>
  </si>
  <si>
    <t>Decano Facultad de Ingeniería</t>
  </si>
  <si>
    <t>CDT-002</t>
  </si>
  <si>
    <t xml:space="preserve">Corporacion de Desarrollo Tecnologico de ASIMET </t>
  </si>
  <si>
    <t>CORDETEC</t>
  </si>
  <si>
    <t>Proyectos y Actividades  para el desarrollo y transferencia tecnológica para lo cual se suscribiran convenios especificos</t>
  </si>
  <si>
    <t>http://www.cdt.cl/cdt/www/adminTools07/home.aspx</t>
  </si>
  <si>
    <t>CORREHSO-001</t>
  </si>
  <si>
    <t>Corporación de Rehabilitación Social</t>
  </si>
  <si>
    <t>CORREHSO</t>
  </si>
  <si>
    <t xml:space="preserve">Programa centro internacional de economia social y cooperativa CIESCOOP: Intercambio de informacion, formulacion de un marco teorico, formulacion de experiencias piloto, difusion, identificacion de actores relevantes, analisis de los marcos normativos </t>
  </si>
  <si>
    <t>http://www.coresol.cl/</t>
  </si>
  <si>
    <t>CORESA-001</t>
  </si>
  <si>
    <t>Corporación Municipal de Educación, Salud y Atención de Menores de Puente Alto</t>
  </si>
  <si>
    <t>CORESA</t>
  </si>
  <si>
    <t>Colaboración conjunta en el marco de "Mejoramiento de la Calidad de Vidal Estudiante" y "Programa Compromiso Social Universitario"</t>
  </si>
  <si>
    <t>http://www.cmpuentealto.cl/</t>
  </si>
  <si>
    <t>CPCT-001</t>
  </si>
  <si>
    <t>Corporación Privada para la divulgación de la Ciencia y la Tecnología</t>
  </si>
  <si>
    <t>CPCT</t>
  </si>
  <si>
    <t>Los acuerdos complementarios se pueden referir a exhibiciones, formacion y perfeccionamiento de docentes e investigadores, intercambio de informacion, estudios e investigaciones, cursos, seminarios, conferencias, talleres, publicaciones, etc</t>
  </si>
  <si>
    <t>http://www.corpdicyt.cl/</t>
  </si>
  <si>
    <t>CRCH-001</t>
  </si>
  <si>
    <t>Cruz Roja Chilena</t>
  </si>
  <si>
    <t>CRCH</t>
  </si>
  <si>
    <t>Colaboración mutua en general y asistencia técnica en específico con la facultad de ciencias medicas en la acreditacion docente y policlinicas</t>
  </si>
  <si>
    <t>http://www.cruzroja.cl/</t>
  </si>
  <si>
    <t>DGA-001</t>
  </si>
  <si>
    <t>Dirección General de Aguas</t>
  </si>
  <si>
    <t>DGA</t>
  </si>
  <si>
    <t>Convenio de Intercambio de información entre el departamento de ingenieria en obras civiles, en planificacion y gestion del recurso hidrico, cuantificacion y caracterizacion del recurso hidrico en chile, evaluacion del estado actual de la calidad de las aguas y plantamiento de soluciones sustentables, sistemas sustentables de abastecimiento de agua y manejo de aguas servidas</t>
  </si>
  <si>
    <t>Departamento de Ingeniería Obras Civiles</t>
  </si>
  <si>
    <t>www.dga.cl/</t>
  </si>
  <si>
    <t>DIRECON-001</t>
  </si>
  <si>
    <t>Dirección General de Relaciones Económicas Internacionales</t>
  </si>
  <si>
    <t>DIRECON</t>
  </si>
  <si>
    <t>Cooperación para desarrollo de act. De investigación, transferencia Tecnológica, asistencia en Relaciones económicas internacionales y promoción de exportaciones de bienes y/o servicios nacionales, actividades de formación continua y de posgrado, seminarios, prácticas, trabajos de titulación, memorias.</t>
  </si>
  <si>
    <t>Seminario, prácticas, trabajos de titulación, memorías.</t>
  </si>
  <si>
    <t>Vicerrectoría Vinculación con el Medio</t>
  </si>
  <si>
    <t>www.minrel.cl</t>
  </si>
  <si>
    <t>EURO-001</t>
  </si>
  <si>
    <t>Edificio Eurocentro</t>
  </si>
  <si>
    <t>EURO</t>
  </si>
  <si>
    <t>Instalación y mantención de Equipos electrónicos de Medición de Polución en el ambiente ubicados en el edificio.</t>
  </si>
  <si>
    <t>http://www.edificioeurocentro.cl/</t>
  </si>
  <si>
    <t>EJERCH-001</t>
  </si>
  <si>
    <t>Ejército de Chile</t>
  </si>
  <si>
    <t>EJERCH</t>
  </si>
  <si>
    <t>Intercambio de docentes, utilizacion de hospitales militares e instalaciones sanitarias del ejercito, otorgamiento de titulos, grados academicos o entrega de diplomas, asignacion de becas, seminarios, foros, mesas redondas, intercambio de conferencias y panelistas, edicion y publicacion de trabajos, estudios o actividades</t>
  </si>
  <si>
    <t>http://www.ejercito.cl/</t>
  </si>
  <si>
    <t>EJERCH-002</t>
  </si>
  <si>
    <t>Rector subrogante</t>
  </si>
  <si>
    <t>16 Vacantes semestrales especiales para miembros del Ejército para cursar carreras de Pre y Posgrado.</t>
  </si>
  <si>
    <t>EJERCH-003</t>
  </si>
  <si>
    <t xml:space="preserve">Modificacion al convenio de 1989 </t>
  </si>
  <si>
    <t>EJERCH-004</t>
  </si>
  <si>
    <t>Intercambio de profesores, alumnos en el desarrollo de las actividades que se programen, prosecución de estudios de los titulados, acceso a los programas de magister, acceso a instalaciones para el desarrollo de actividades que se acuerden, memorias conjuntas entre alumnos, periodos de prácticas, visitas profesionales para conocer ambas instituciones, seminarios, investigaciones, congresos, intercambio de publicaciones.</t>
  </si>
  <si>
    <t>ELECTROAN-001</t>
  </si>
  <si>
    <t>Electro Andina Ltda.</t>
  </si>
  <si>
    <t>ELECTROAN</t>
  </si>
  <si>
    <t xml:space="preserve">Privado Internacional </t>
  </si>
  <si>
    <t>13/01/2017</t>
  </si>
  <si>
    <t xml:space="preserve"> A través Depto. Ingeniería Eléctrica: visitas técnicas de estudiantes a Legrand, prácticas, charlas, cursos, disponibilidad de egresados y memoristas, USACH dictar cursos. </t>
  </si>
  <si>
    <t xml:space="preserve">Realizar con Legrand seminarios, certificaciones, ferias tecnológicas, actividades de formación en Legrand, uso óptimo de equipos para formación. </t>
  </si>
  <si>
    <t>Departamento Ingeniería Eléctrica</t>
  </si>
  <si>
    <t xml:space="preserve">http://www.legrand.cl/aviso_legal.php </t>
  </si>
  <si>
    <t>EFE-001</t>
  </si>
  <si>
    <t>Empresa de los Ferrocarriles del Estado</t>
  </si>
  <si>
    <t>EFE</t>
  </si>
  <si>
    <t>Los acuerdos complementarios pueden ser en proyectos de innovacion, ddesarrollo y transferencia tecnologica, investigacion, asistencia tecnica, capacitaciones, seminarios, conferencias, talleres, formacion en postgrado y pregrado, publicaciones y difusion en general, etc</t>
  </si>
  <si>
    <t>www.efe.cl</t>
  </si>
  <si>
    <t>EMEIC-001</t>
  </si>
  <si>
    <t>Empresa de Montaje Electricidad Ingeniería y Construcción S.A</t>
  </si>
  <si>
    <t>EMEIC</t>
  </si>
  <si>
    <t>Actividades de promoción del desarrollo científico , tecnológico, económico, ambiental y de producción limpia</t>
  </si>
  <si>
    <t>EGD-001</t>
  </si>
  <si>
    <t>Empresa Gestión y Desarrollo S.A</t>
  </si>
  <si>
    <t>EGD</t>
  </si>
  <si>
    <t>Proyectos de colaboración para promover el desarrollo tecnológico, económico, etc.</t>
  </si>
  <si>
    <t>EMOS-001</t>
  </si>
  <si>
    <t>Empresa Metropolitana de Obras Sanitarias S.A.</t>
  </si>
  <si>
    <t>EMOS</t>
  </si>
  <si>
    <t>Los acuerdos complementarios pueden ser intercambio de informacion general y especifica, formacion, perfeccionamiento y actualizacion de personal, estudios y asesorias, pasantias de academicos y estudiantes, uso de infraestructura y equipamento</t>
  </si>
  <si>
    <t>http://www.aguasandinas.cl/</t>
  </si>
  <si>
    <t>ENAER-001</t>
  </si>
  <si>
    <t>Empresa Nacional de Aeronáutica de Chile</t>
  </si>
  <si>
    <t>ENAER</t>
  </si>
  <si>
    <t>http://www.enaer.cl/</t>
  </si>
  <si>
    <t>ENDESA-001</t>
  </si>
  <si>
    <t>Empresa Nacional de electricidad S.A</t>
  </si>
  <si>
    <t>ENDESA</t>
  </si>
  <si>
    <t>Los gastos que pudieran derivar de los convenios particulares celebrados al alero del presente convenio marco tendran la imputacion presupuestaria en dichos casos determine la facultad o unidad correspondiente</t>
  </si>
  <si>
    <t>Oficina de educacion cooperativa y desarrollo personal</t>
  </si>
  <si>
    <t>http://www.endesa.cl/</t>
  </si>
  <si>
    <t>ENTEL</t>
  </si>
  <si>
    <t>Entel Servicios de Datos S.A.</t>
  </si>
  <si>
    <t>Acceso remoto a Dialog Information Services</t>
  </si>
  <si>
    <t>http://www.entel.cl/</t>
  </si>
  <si>
    <t>ETA-001</t>
  </si>
  <si>
    <t>Escuela Técnica Aeronáutica</t>
  </si>
  <si>
    <t>ETA</t>
  </si>
  <si>
    <t>Cooperación en investigaciones y métodos respecto al Estudio del Fenómeno Ovni</t>
  </si>
  <si>
    <t>http://www.escuelaaeronautica.gob.cl/</t>
  </si>
  <si>
    <t>FAMAE-001</t>
  </si>
  <si>
    <t>Fábricas y Maestranzas del Ejército</t>
  </si>
  <si>
    <t>FAMAE</t>
  </si>
  <si>
    <t>Actividades para promover el desarrollo de la industria nacional, especialmente la de defensa</t>
  </si>
  <si>
    <t>http://www.famae.cl/</t>
  </si>
  <si>
    <t>FINGT-001</t>
  </si>
  <si>
    <t>Facultad de Ingenieria y Facultad Tecnologica USACH</t>
  </si>
  <si>
    <t>FINGT</t>
  </si>
  <si>
    <t>Facultad de Ingeniería y Facultad Tecnológica</t>
  </si>
  <si>
    <t>Desarrollan en conjunto carreras de pregrado, diplomados, programas de postgrado, proyectos de asistencia tecnica</t>
  </si>
  <si>
    <t>Facultad de Ingeniería - Facultad Tecnológica</t>
  </si>
  <si>
    <t>http://www.fing.usach.cl/fing2016/ ; http://www.usach.cl/facultad-tecnologica</t>
  </si>
  <si>
    <t>FENAPRU-001</t>
  </si>
  <si>
    <t xml:space="preserve">Federación Gremial Nacional de Asociaciones Gremiales Regionales y Provinciales </t>
  </si>
  <si>
    <t>FENAPRU</t>
  </si>
  <si>
    <t xml:space="preserve">A traves del Centro internacional de economia social y cooperativa (CIESCOOP-USACH) difundir, socializar, transferir, capacitar, investigaciones, estudios, proyectos innovativos, coolaboracion con cooperativas, comités y otras organizaciones de saneamiento rural </t>
  </si>
  <si>
    <t>Director de Desarrollo Institucional</t>
  </si>
  <si>
    <t>FTC-001</t>
  </si>
  <si>
    <t>Federación de Trabajadores del Cobre</t>
  </si>
  <si>
    <t>FTC</t>
  </si>
  <si>
    <t>http://www.ftc.cl/</t>
  </si>
  <si>
    <t>FNSCTC-001</t>
  </si>
  <si>
    <t>Federación Nacional de Sindicatos Compañía de Teléfonos de Chile S.A.</t>
  </si>
  <si>
    <t>FNSCTC</t>
  </si>
  <si>
    <t>Desarrollo profesional y educación para el trabajo</t>
  </si>
  <si>
    <t>FLACSO-001</t>
  </si>
  <si>
    <t>FLACSO</t>
  </si>
  <si>
    <t>Organismo internacional</t>
  </si>
  <si>
    <t>Convenio para descuentos en diplomados y cursos de extensión de FLACSO</t>
  </si>
  <si>
    <t>Específico de la Fundación de Egresados y Amigos de la USACH</t>
  </si>
  <si>
    <t>Fundación de Egresados y Amigos</t>
  </si>
  <si>
    <t>http://www.flacso.cl/home/</t>
  </si>
  <si>
    <t>FLACSO-002</t>
  </si>
  <si>
    <t>Permite el uso de la Biblioteca de FLACSO a los miembros de FUDEA</t>
  </si>
  <si>
    <t>FACH-001</t>
  </si>
  <si>
    <t>Fuerza Aérea de Chile</t>
  </si>
  <si>
    <t>FACH</t>
  </si>
  <si>
    <t>Centro de Medicina Aeroespacial (CMAE) posee capacidades y condicions para recibir alumnos de Pre-Grado de la Escuela de Medicina de la Facultad</t>
  </si>
  <si>
    <t>http://www.fach.cl/</t>
  </si>
  <si>
    <t>FUNDBE-001</t>
  </si>
  <si>
    <t>Fundación Belén Educa</t>
  </si>
  <si>
    <t>FUNDBE</t>
  </si>
  <si>
    <t>Prácticas de Lic. Ed. De Física y Matemática en la Fundación</t>
  </si>
  <si>
    <t>Responsable : Bárbara Ossansón</t>
  </si>
  <si>
    <t>http://www.beleneduca.cl/index.php</t>
  </si>
  <si>
    <t>FUNDCH-001</t>
  </si>
  <si>
    <t>Fundación Chile</t>
  </si>
  <si>
    <t>FUNDCH</t>
  </si>
  <si>
    <t>El Departamento de Ingeniería Eléctrica acuerda aportar personal académico y alumnos en tesis para que participen en conjunto con Fundación Chile.</t>
  </si>
  <si>
    <t>Generar actividades, proyectos y negocios en conjunto.</t>
  </si>
  <si>
    <t>http://www.fundacionchile.com/</t>
  </si>
  <si>
    <t>FUNE-001</t>
  </si>
  <si>
    <t>Fundación Equitas</t>
  </si>
  <si>
    <t>FUNE</t>
  </si>
  <si>
    <t>Intercambio de informacion, asistencia mutua, publicaciones conjuntas, paginas web con link de conexion a las partes involucradas</t>
  </si>
  <si>
    <t xml:space="preserve">http://www.fundacionequitas.org/ </t>
  </si>
  <si>
    <t>FIEL-001</t>
  </si>
  <si>
    <t>Fundación Instituto de Estudios Laborales</t>
  </si>
  <si>
    <t>FIEL</t>
  </si>
  <si>
    <t>Promover vínculos de cooperación bidireccionales para el desarrollo y difusión de la cultura, a través  de los siguientes aspectos: Estudios e investigaciones, formación y perfeccionamiento de docentes, investigadores, investigadoras y sindicalistas; intercambio de información; gestión conjunta para el desarrollo de cursos, seminarios, conferencias, talleres, etc.; publicaciones y todo otra actividad idónea para lograr los objetivos del convenio</t>
  </si>
  <si>
    <t>http://www.fielchile.cl/</t>
  </si>
  <si>
    <t>FUNOR-001</t>
  </si>
  <si>
    <t>Fundación Origen</t>
  </si>
  <si>
    <t>FUNOR</t>
  </si>
  <si>
    <t>la facultad se compromete a: visitas de estudiantes de enseñanza media a laboratorios, asesorias, invitar e incorporar a la fundacion en la actividades de difusion, charlas, o seminarios, y hacer proyectos conjuntos</t>
  </si>
  <si>
    <t>http://fundacionorigenchile.org/esp/</t>
  </si>
  <si>
    <t>KNOP-001</t>
  </si>
  <si>
    <t>Fundación Reinaldo Knop Niederhoff</t>
  </si>
  <si>
    <t>KNOP</t>
  </si>
  <si>
    <t>Programas conjuntos de investigacion, docencia y extension</t>
  </si>
  <si>
    <t>FTCH-001</t>
  </si>
  <si>
    <t>Fundación Todo Chilenter</t>
  </si>
  <si>
    <t>FTCH</t>
  </si>
  <si>
    <t>Colaboración en actividades reciclaje de residuos electrónicos</t>
  </si>
  <si>
    <t>RSU</t>
  </si>
  <si>
    <t>http://www.chilenter.com/</t>
  </si>
  <si>
    <t>GENCH-001</t>
  </si>
  <si>
    <t>Gendarmería de Chile</t>
  </si>
  <si>
    <t>GENCH</t>
  </si>
  <si>
    <t>Ingreso de Gendarmes a planes, cursos y carreras USACH.</t>
  </si>
  <si>
    <t>www.gendarmeria.cl</t>
  </si>
  <si>
    <t>GENCH-002</t>
  </si>
  <si>
    <t>Acceso a traves de  Area Medica a hospitales y policlinicos de gendarmeria</t>
  </si>
  <si>
    <t>GENCH-003</t>
  </si>
  <si>
    <t>Desarrollo de estudios y proyectos tecnológicos para las operaciones de Gendarmería, que sean enfocadas hacia la optimización y modernización de operaciones, el desarrollo institucional, la formación de capital humano avanzado y la innovación , para la modernización institucional. Intercambio de información, desarrollo de proyectos de innovación priorizados según desarrollo institucional, confomar comite consultivo para la modernización institucional, la integración social y la calidad de vida de las personas.</t>
  </si>
  <si>
    <t>Departamento de Ingeniería Industrial, Director de Centro de ingeniería en Gestión de Operaciones y
Modelamiento Matemático CIGOMM</t>
  </si>
  <si>
    <t>GLOBA-001</t>
  </si>
  <si>
    <t>Globalizados</t>
  </si>
  <si>
    <t>GLOBA</t>
  </si>
  <si>
    <t xml:space="preserve">Sólo para FING: 7% descuento en cursos de inglés general, IELTS, TOEFL, Cambridge, Inglés de negocios, cursos de preparación a la Universidad, seguros de asistencia en viajes Assistard gestionados con el curso de inglés. No esta en el descto. Valor de registro en escuela elegida,valores extras ( alojamiento, libros, materiales, traslados, pasajes u otros distintos) </t>
  </si>
  <si>
    <t>Vicedecanato de Vinculación con el Medio, Subdirector de Relaciones Internacionales</t>
  </si>
  <si>
    <t>http://www.globaliza2go.com/</t>
  </si>
  <si>
    <t>GLOBA-002</t>
  </si>
  <si>
    <t xml:space="preserve">7% de descuento en el valor de las clases de ingles general, preparación TOEFL, IELTS, Cambridge. Curs de ingles de negocios y preparación a la universidad. </t>
  </si>
  <si>
    <t>GOBSA-001</t>
  </si>
  <si>
    <t>Gobernación de San Antonio</t>
  </si>
  <si>
    <t>GOBSA</t>
  </si>
  <si>
    <t>Programa Universitario en la comuna de San Antonio</t>
  </si>
  <si>
    <t>http://www.gobernacionsanantonio.gov.cl/</t>
  </si>
  <si>
    <t>GOBRM-001</t>
  </si>
  <si>
    <t>Gobierno Regional de la Región Metropolitana de Santiago</t>
  </si>
  <si>
    <t>GOBRM</t>
  </si>
  <si>
    <t xml:space="preserve">Incentivar el desarrollo de programas y proyectos en convenios especificos, </t>
  </si>
  <si>
    <t>http://www.gobiernosantiago.cl/</t>
  </si>
  <si>
    <t>GOREOH-002</t>
  </si>
  <si>
    <t>Gobierno Regional VI Región Libertador General Bernardo O'Higgins, ENAMI y otros</t>
  </si>
  <si>
    <t>GOREOH</t>
  </si>
  <si>
    <t>De carácter general suscrito con U. Chile, Región VI, Ministerio de Minería, ENAMI, Asociación Gremial Minera.</t>
  </si>
  <si>
    <t xml:space="preserve">www.goreohiggins.cl/ </t>
  </si>
  <si>
    <t>GOVIC-001</t>
  </si>
  <si>
    <t>GOVIC Ltda</t>
  </si>
  <si>
    <t>GOVIC</t>
  </si>
  <si>
    <t>Departamento Ingenieria Informática</t>
  </si>
  <si>
    <t>http://www.govic.cl/</t>
  </si>
  <si>
    <t>HELP-001</t>
  </si>
  <si>
    <t>HELP S.A.</t>
  </si>
  <si>
    <t>HELP</t>
  </si>
  <si>
    <t>Help ofrece sus bases operativas y móviles</t>
  </si>
  <si>
    <t xml:space="preserve">http://www.help.cl/ </t>
  </si>
  <si>
    <t>HPLT-001</t>
  </si>
  <si>
    <t>Hormigones Premix Ltda.</t>
  </si>
  <si>
    <t>HPLT</t>
  </si>
  <si>
    <t>Practicas profesionales, intercambio de especialistas, proyectos y programas.</t>
  </si>
  <si>
    <t>IMUCERR-001</t>
  </si>
  <si>
    <t>Ilustre Municipalidad de Cerrillos</t>
  </si>
  <si>
    <t>IMUCERR</t>
  </si>
  <si>
    <t>INNOVO Usach para la contribución de la Ciudad Parque Bicentenario, entregando apoyo técnico.</t>
  </si>
  <si>
    <t>www.mcerrillos.cl/</t>
  </si>
  <si>
    <t>IMUCERR-002</t>
  </si>
  <si>
    <t>28/08/2019</t>
  </si>
  <si>
    <t>Promover vínculos de cooperación bidireccionales para el desarrollo y difusión de la cultura, a través  de los siguientes aspectos: Estudios e investigaciones, formación y perfeccionamiento de funcionarios y funcionarias municipales; gestión conjunta para el desarrollo de cursos, seminarios, conferencias, talleres; Publicaciones.</t>
  </si>
  <si>
    <t>IMUCENA-001</t>
  </si>
  <si>
    <t>Ilustre Municipalidad de Cerro Navia</t>
  </si>
  <si>
    <t>IMUCENA</t>
  </si>
  <si>
    <t>Mediante el programa Compromiso Social Universitario se genera capacitación a profesores, desarrollo de iniciativas de emprendimiento y desarrollo de programas</t>
  </si>
  <si>
    <t>Vicerrectoría de Gestión y Desarrollo Estudiantil</t>
  </si>
  <si>
    <t>Vicerrectora de Gestión y Desarrollo Estudiantil</t>
  </si>
  <si>
    <t>www.cerronavia.cl</t>
  </si>
  <si>
    <t>IMUELBOS-001</t>
  </si>
  <si>
    <t>Ilustre Municipalidad de El Bosque</t>
  </si>
  <si>
    <t>IMUELBOS</t>
  </si>
  <si>
    <t>Uso del consultorio Canciller Orlando Letelier como campo docente.</t>
  </si>
  <si>
    <t>http://www.imelbosque.com/</t>
  </si>
  <si>
    <t>IMUESCEN-001</t>
  </si>
  <si>
    <t>Ilustre Municipalidad de Estación Central</t>
  </si>
  <si>
    <t>IMUESCEN</t>
  </si>
  <si>
    <t>Sólo Escuela de Arquitectura</t>
  </si>
  <si>
    <t>Incentivar el desarrollo de programas y proyectos en convenios especificos, apoyo docente y capacitacion.</t>
  </si>
  <si>
    <t>www.estacioncentral.cl/</t>
  </si>
  <si>
    <t>IMUESCEN-003</t>
  </si>
  <si>
    <t>IMUESTR-001</t>
  </si>
  <si>
    <t>Ilustre Municipalidad de la Estrella - Secretaria Ministerial de Salud VI Región del Maule</t>
  </si>
  <si>
    <t>IMUESTR</t>
  </si>
  <si>
    <t>Asistencia técnica en el Área de Salud.</t>
  </si>
  <si>
    <t>2 Alumnos para práctica en Obstetricia, Medicina y 1 para Enfermería</t>
  </si>
  <si>
    <t>http://www.munilaestrella.cl/</t>
  </si>
  <si>
    <t>IMULLANQ-001</t>
  </si>
  <si>
    <t>Ilustre Municipalidad de Llanquihue</t>
  </si>
  <si>
    <t>IMULLANQ</t>
  </si>
  <si>
    <t xml:space="preserve"> Pregrado </t>
  </si>
  <si>
    <t>Usach entrega 5 cupos y becas anuales a estudiante de liceos municipales de comuna de llanquihue en Bachillerato en Ciencias y Humanidades.</t>
  </si>
  <si>
    <t>http://www.llanquihue.cl/</t>
  </si>
  <si>
    <t>IMULOESP-001</t>
  </si>
  <si>
    <t>Ilustre Municipalidad de Lo Espejo</t>
  </si>
  <si>
    <t>IMULOESP</t>
  </si>
  <si>
    <t>http://loespejo.cl/</t>
  </si>
  <si>
    <t>IMULP-001</t>
  </si>
  <si>
    <t>Ilustre Municipalidad de Lo Prado</t>
  </si>
  <si>
    <t>IMULP</t>
  </si>
  <si>
    <t>www.loprado.cl</t>
  </si>
  <si>
    <t>IMUMAIPU-001</t>
  </si>
  <si>
    <t>Ilustre Municipalidad de Maipú</t>
  </si>
  <si>
    <t>IMUMAIPU</t>
  </si>
  <si>
    <t>Formacion y perfeccionamiento docente e investigadores, extension cultural y cientifica, intercambio de informacion, estudios e investigacion, cursos, seminarios, conferencias, talleres, publicaciones, etc</t>
  </si>
  <si>
    <t>www.maipu.cl</t>
  </si>
  <si>
    <t>IMUPARE-001</t>
  </si>
  <si>
    <t>Ilustre Municipalidad de Paredones - Secretaría Ministerial de Salud VI Región</t>
  </si>
  <si>
    <t>IMUPARE</t>
  </si>
  <si>
    <t>De acuerdo con Convenio Marco Docente Asistencial (1994). Articular y coordinar soluciones concretas a los programas sociales y de salud  relevantes definidos por la Municipalidad</t>
  </si>
  <si>
    <t>Factultad Ciencias Médicas</t>
  </si>
  <si>
    <t>http://www.comunaparedones.cl/forte/</t>
  </si>
  <si>
    <t>IMUPEÑA-001</t>
  </si>
  <si>
    <t>Ilustre Municipalidad de Peñalolén</t>
  </si>
  <si>
    <t>IMUPEÑA</t>
  </si>
  <si>
    <t>Asesoría técnica para el desarrollo de Proyectos en conjunto.</t>
  </si>
  <si>
    <t xml:space="preserve">www.penalolen.cl/ </t>
  </si>
  <si>
    <t>MUPEÑACOR-001</t>
  </si>
  <si>
    <t>Ilustre Municipalidad de Peñalolén y CORMUP (Corporación Municipal de Peñalolén para el Desarrollo Social)</t>
  </si>
  <si>
    <t>MUPEÑACOR</t>
  </si>
  <si>
    <t>Desarrollar oferta formación técnica profesional de nivel superior (FTS)</t>
  </si>
  <si>
    <t>Incorporar estudiantes destacados en propedeútico.</t>
  </si>
  <si>
    <t>http://www.penalolen.cl/ http://www.cormup.cl/</t>
  </si>
  <si>
    <t>IMUPICH-001</t>
  </si>
  <si>
    <t>Ilustre Municipalidad de Pichilemu - Secretaría Ministerial de Salud</t>
  </si>
  <si>
    <t>IMUPICH</t>
  </si>
  <si>
    <t xml:space="preserve">www.pichilemu.cl/ </t>
  </si>
  <si>
    <t>IMUPUDA-001</t>
  </si>
  <si>
    <t>Ilustre Municipalidad de Pudahuel</t>
  </si>
  <si>
    <t>IMUPUDA</t>
  </si>
  <si>
    <t>http://www.impudahuel.cl/</t>
  </si>
  <si>
    <t>IMPTEALTO-001</t>
  </si>
  <si>
    <t>Ilustre Municipalidad de Puente Alto</t>
  </si>
  <si>
    <t>IMPTEALTO</t>
  </si>
  <si>
    <t>http://www.mpuentealto.cl/</t>
  </si>
  <si>
    <t>IMUREC-002</t>
  </si>
  <si>
    <t>Ilustre Municipalidad de Recoleta</t>
  </si>
  <si>
    <t>IMUREC</t>
  </si>
  <si>
    <t>16/01/2019</t>
  </si>
  <si>
    <t>Formación y perfeccionamiento de docentes, investigadores y funcionarios municipales, intercambio de información, estudios e investigaciones, cursos, seminarios, publicaciones.</t>
  </si>
  <si>
    <t>https://www.recoleta.cl/</t>
  </si>
  <si>
    <t>IBAÑEZ-001</t>
  </si>
  <si>
    <t>Ilustre Municipalidad de Río Ibañez</t>
  </si>
  <si>
    <t>IBAÑEZ</t>
  </si>
  <si>
    <t>Prácticas para 3 alumnos de Arquitectura</t>
  </si>
  <si>
    <t>http://www.rioibanez.cl/</t>
  </si>
  <si>
    <t>IMUTORTEL-001</t>
  </si>
  <si>
    <t>Ilustre Municipalidad de Tortel</t>
  </si>
  <si>
    <t>IMUTORTEL</t>
  </si>
  <si>
    <t>Asistencia Técnica, aportes financieros, materiales e intelectuales</t>
  </si>
  <si>
    <t>http://www.municipalidaddetortel.cl/</t>
  </si>
  <si>
    <t>IPAS-001</t>
  </si>
  <si>
    <t>Industria de Pinturas Adolfo Stierling Ltda.</t>
  </si>
  <si>
    <t>IPAS</t>
  </si>
  <si>
    <t>Cooperación Técnica en general</t>
  </si>
  <si>
    <t>METAP-001</t>
  </si>
  <si>
    <t>Ingeniería e Innovación Metaproject S.A</t>
  </si>
  <si>
    <t>METAP</t>
  </si>
  <si>
    <t>http://www.metaproject.cl/</t>
  </si>
  <si>
    <t>INNOP-001</t>
  </si>
  <si>
    <t>INNOPOLIS</t>
  </si>
  <si>
    <t>INNOP</t>
  </si>
  <si>
    <t>Investigación, Capacitación y Difusión</t>
  </si>
  <si>
    <t>INCL-001</t>
  </si>
  <si>
    <t>Instituto de Crédito Limitada</t>
  </si>
  <si>
    <t>INCL</t>
  </si>
  <si>
    <t>Se establece una serie de programas de especialización financiera por parte del instituto</t>
  </si>
  <si>
    <t>Exclusivo Contabilidad FAE, convenio dado sólo una vez.</t>
  </si>
  <si>
    <t>INDA-001</t>
  </si>
  <si>
    <t>Instituto de Desarrollo Agropecuario</t>
  </si>
  <si>
    <t>INDA</t>
  </si>
  <si>
    <t>Convenio de Colaboración en la materia del Desarrollo Rural</t>
  </si>
  <si>
    <t xml:space="preserve">Facultad de Administración y Economia </t>
  </si>
  <si>
    <t xml:space="preserve">www.indap.cl/ </t>
  </si>
  <si>
    <t>IDCI-001</t>
  </si>
  <si>
    <t>Instituto de Diagnóstico S.A. - Clínica Indisa</t>
  </si>
  <si>
    <t>IDCI</t>
  </si>
  <si>
    <t>Clínica Indisa proporciona establecimiento para campo docente para la Fac. Ciencias Médicas</t>
  </si>
  <si>
    <t>http://www.indisa.cl/</t>
  </si>
  <si>
    <t>INFO-001</t>
  </si>
  <si>
    <t>Instituto de Fomento al Desarrollo Científico y Tecnológico</t>
  </si>
  <si>
    <t>INFO</t>
  </si>
  <si>
    <t>Alumnos egresados por un período de 6 meses y pago de 4,46 UF</t>
  </si>
  <si>
    <t>IFOP-001</t>
  </si>
  <si>
    <t>Instituto de Fomento Pesquero</t>
  </si>
  <si>
    <t>IFOP</t>
  </si>
  <si>
    <t>General. "Colaboracion cultural y cientifica"</t>
  </si>
  <si>
    <t>http://www.ifop.cl/</t>
  </si>
  <si>
    <t>IFOP-002</t>
  </si>
  <si>
    <t xml:space="preserve">cooperacion cientifica y tecnologica </t>
  </si>
  <si>
    <t>Centro de Estudios en Ciencia y Tecnología de Alimentos</t>
  </si>
  <si>
    <t>IFOP-003</t>
  </si>
  <si>
    <t>Instituto de Fomento Pesquero y PRINAL Ltada.</t>
  </si>
  <si>
    <t>Establecer programas de harinas de pescado, crustaceos, moluscos y derivados, aceites, deshidratado, pastas, ensilados, congelado, etc</t>
  </si>
  <si>
    <t>INPC-001</t>
  </si>
  <si>
    <t>Instituto de Normalización Previsional</t>
  </si>
  <si>
    <t>INPC</t>
  </si>
  <si>
    <t>Se compromete al INP a recibir alumnos en práctica por un año.</t>
  </si>
  <si>
    <t xml:space="preserve">http://www.ips.gob.cl/ </t>
  </si>
  <si>
    <t>IICE-001</t>
  </si>
  <si>
    <t>Instituto Internacional para la Conservación de Energía</t>
  </si>
  <si>
    <t>IICE</t>
  </si>
  <si>
    <t>trabajo conjunto, intercambio de informacion, oportunidades de trabajo, actividades post titulo, estudios tecnicos, etc en Eficiencia Energética</t>
  </si>
  <si>
    <t>INDH-004</t>
  </si>
  <si>
    <t xml:space="preserve">Instituto Nacional de Derechos Humanos </t>
  </si>
  <si>
    <t>INDH</t>
  </si>
  <si>
    <t>Ser estudiante de Licenciatura en Estudios Internacionles</t>
  </si>
  <si>
    <t>http://www.indh.cl/</t>
  </si>
  <si>
    <t>INDH-003</t>
  </si>
  <si>
    <t>Incentivar el desarrollo de programas y proyectos, cursos, seminarios, magister, postgrado, especializaciones, intercambio de actividades, promocion, congresos, seminarios, etc</t>
  </si>
  <si>
    <t>INE-001</t>
  </si>
  <si>
    <t>Instituto Nacional de Estadísticas</t>
  </si>
  <si>
    <t>INE</t>
  </si>
  <si>
    <t>www.ine.cl</t>
  </si>
  <si>
    <t>ARCOS-001</t>
  </si>
  <si>
    <t>Instituto Profesional Arcos</t>
  </si>
  <si>
    <t>ARCOS</t>
  </si>
  <si>
    <t>Prosecución de estudios en  Publicidad para obtener grado de Licenciatura en Comunicación Publicitaria en USACH para alumos Arcos titulados de Diseño Gráfico Multimedia</t>
  </si>
  <si>
    <t>Duración mínima de estudios 3 semestres convalidaciones según reglamentos Usach</t>
  </si>
  <si>
    <t>http://www.arcos.cl/</t>
  </si>
  <si>
    <t>IPCHILE-001</t>
  </si>
  <si>
    <t>Instituto Profesional de Chile</t>
  </si>
  <si>
    <t>IPCHILE</t>
  </si>
  <si>
    <t xml:space="preserve">Programas de Diplomados  </t>
  </si>
  <si>
    <t>Descuento especial</t>
  </si>
  <si>
    <t>http://www.ipchile.cl/</t>
  </si>
  <si>
    <t>IPOS-001</t>
  </si>
  <si>
    <t>Instituto Profesional de Osorno</t>
  </si>
  <si>
    <t>IPOS</t>
  </si>
  <si>
    <t>Trabajos y proyectos comunes, uso de equipos, instalaciones, instrumentos, compartor informacion</t>
  </si>
  <si>
    <t>IPOS-002</t>
  </si>
  <si>
    <t>IPSA-001</t>
  </si>
  <si>
    <t>Instituto Profesional de Santiago - Universidad Tecnológica Metropolitana</t>
  </si>
  <si>
    <t>IPSA</t>
  </si>
  <si>
    <t>Difusion de material, publicaciones, intercambio de informacion, intercambio de docentes e investigadores, participacion de terceros, cualquier acuerdo será mediante acuerdo complementarios</t>
  </si>
  <si>
    <t>www.utem.cl</t>
  </si>
  <si>
    <t>IPVC-001</t>
  </si>
  <si>
    <t>Instituto Profesional Valle Central</t>
  </si>
  <si>
    <t>IPVC</t>
  </si>
  <si>
    <t>Programa de continuidad de estudios para egresados del instituto</t>
  </si>
  <si>
    <t>Vicedecanatura de Docencia</t>
  </si>
  <si>
    <t>www.vallecentral.cl/</t>
  </si>
  <si>
    <t>IPVC-002</t>
  </si>
  <si>
    <t>Programas de colaboración en recursos bibliograficos, extension y convalidacion de estudios, intercambio de docentes y estudiantes, salas, talleres, laboratorios y practicas laborales</t>
  </si>
  <si>
    <t>ITEXC-001</t>
  </si>
  <si>
    <t>Instituto Textil de Chile A.G y el Consejo de Desarrollo Social Empresarial  USACH</t>
  </si>
  <si>
    <t>ITEXC</t>
  </si>
  <si>
    <t>http://intech.cl/</t>
  </si>
  <si>
    <t>INTERPL-001</t>
  </si>
  <si>
    <t>INTERPLUS S.A</t>
  </si>
  <si>
    <t>INTERPL</t>
  </si>
  <si>
    <t>http://www.interplus.cl/</t>
  </si>
  <si>
    <t>ITTL-001</t>
  </si>
  <si>
    <t>Inversiones Terra Technologies Ltda</t>
  </si>
  <si>
    <t>ITTL</t>
  </si>
  <si>
    <t>http://www.ittl.cl/</t>
  </si>
  <si>
    <t>LICML-001</t>
  </si>
  <si>
    <t>Liceo Comercial Molina Lavín</t>
  </si>
  <si>
    <t>LICML</t>
  </si>
  <si>
    <t>Visitas de estudiantes de enseñanza media a los laboratorios, incorporar al liceo en actividades de difusion, participar en proyectos conjuntos</t>
  </si>
  <si>
    <t>www.liceomolinalavin.cl</t>
  </si>
  <si>
    <t>LISCOM-001</t>
  </si>
  <si>
    <t>Liceo Salesiano Camilo Ortúzar Montt</t>
  </si>
  <si>
    <t>LISCOM</t>
  </si>
  <si>
    <t>http://salesianosmacul.cl/</t>
  </si>
  <si>
    <t>LKSCO-001</t>
  </si>
  <si>
    <t>LKS Coorp</t>
  </si>
  <si>
    <t>LKSCO</t>
  </si>
  <si>
    <t>Convenio de cooperación en investigacion, seminarios, formacion, proyectos y programas</t>
  </si>
  <si>
    <t>http://www.lks.cl/</t>
  </si>
  <si>
    <t>MAXCO-001</t>
  </si>
  <si>
    <t>Maxcontrol S.P.A</t>
  </si>
  <si>
    <t>MAXCO</t>
  </si>
  <si>
    <t>http://www.maxcontrol.cl/</t>
  </si>
  <si>
    <t>METRO-01</t>
  </si>
  <si>
    <t>Metro S.A.</t>
  </si>
  <si>
    <t>METRO</t>
  </si>
  <si>
    <t>Prosecucción de estudios de la Facultad de Ingeniería para trabajadores del Metro en carreras o Cursos Universitarios especialización.</t>
  </si>
  <si>
    <t>15 cupos para Ingeniería en ejecución en electricidad (Vespertina). Postulantes no menos de 10.</t>
  </si>
  <si>
    <t>http://www.metrosantiago.cl/</t>
  </si>
  <si>
    <t>MDEF-001</t>
  </si>
  <si>
    <t>Ministerio de Defensa Nacional</t>
  </si>
  <si>
    <t>MDEF</t>
  </si>
  <si>
    <t>Dirección General de Deportes y Recreación</t>
  </si>
  <si>
    <t>http://www.defensa.cl/</t>
  </si>
  <si>
    <t>MINEDUC-004</t>
  </si>
  <si>
    <t>Ministerio de Educación</t>
  </si>
  <si>
    <t>MINEDUC</t>
  </si>
  <si>
    <t>Entraga de recursos para el Fomento de la Participación Estudiantil</t>
  </si>
  <si>
    <t>https://www.mineduc.cl/</t>
  </si>
  <si>
    <t>MOP-001</t>
  </si>
  <si>
    <t>Ministerio de Obras Públicas</t>
  </si>
  <si>
    <t>MOP</t>
  </si>
  <si>
    <t>Dirección de Arquitectura MOP</t>
  </si>
  <si>
    <t>www.mop.cl</t>
  </si>
  <si>
    <t>MOP-002</t>
  </si>
  <si>
    <t>Permite la confección de Memorias en el MOP</t>
  </si>
  <si>
    <t>MIDEPLAN-001</t>
  </si>
  <si>
    <t>Ministerio de Planificación</t>
  </si>
  <si>
    <t>MIDEPLAN</t>
  </si>
  <si>
    <t xml:space="preserve">realizacion de programas y proyectos </t>
  </si>
  <si>
    <t>http://www.ministeriodesarrollosocial.gob.cl/</t>
  </si>
  <si>
    <t>RREE-001</t>
  </si>
  <si>
    <t>Ministerio de Relaciones Exteriores</t>
  </si>
  <si>
    <t>RREE</t>
  </si>
  <si>
    <t>Intercambio de profesores, alumnos en el desarrollo de las actividades que se programen, investigaciones, intercambio de publicaciones.</t>
  </si>
  <si>
    <t>www.minrel.cl/</t>
  </si>
  <si>
    <t>MTT-001</t>
  </si>
  <si>
    <t>Ministerio de Transportes y Telecomunicaciones</t>
  </si>
  <si>
    <t>MTT</t>
  </si>
  <si>
    <t>Memorandum de Entendimiento</t>
  </si>
  <si>
    <t>Las actividades que se realicen en el marco del presente convenio seran materias de acuerdos o protocolos especificos entre las partes</t>
  </si>
  <si>
    <t>http://www.mtt.gob.cl/</t>
  </si>
  <si>
    <t>MDIND-001</t>
  </si>
  <si>
    <t>Ministerio del Deporte y Instituto Nacional de Deporte</t>
  </si>
  <si>
    <t>MDIND</t>
  </si>
  <si>
    <t>Potenciar la formación y perfeccionamiento de recursos humanos en planes y programas de pregrado, postgrado y especialidad de Medicina del deporte. Promover pasantias y centro de practicas  para funcionarios, academicos y estudiantes</t>
  </si>
  <si>
    <t>http://www.mindep.cl/</t>
  </si>
  <si>
    <t>MUTUAL-001</t>
  </si>
  <si>
    <t>Mutual de Seguridad de la Cámara Chilena de la Construcción</t>
  </si>
  <si>
    <t>MUTUAL</t>
  </si>
  <si>
    <t>Comodato de ambulancia</t>
  </si>
  <si>
    <t>http://www.mutual.cl/</t>
  </si>
  <si>
    <t>MUTUAL-002</t>
  </si>
  <si>
    <t>A raves del departamento de ingeniería industrial acuerdan llevar a cabo en el ambito nacional como internacional los Programas de Capacitacion Ejecutiva (diplomas, postitulos y cursos)</t>
  </si>
  <si>
    <t>Sociedad de Desarrollo Tecnológico</t>
  </si>
  <si>
    <t>MUTUAL-003</t>
  </si>
  <si>
    <t>Desarrollo de proyectos o iniciativas relacionadas con la docencia, investigacion y extension</t>
  </si>
  <si>
    <t>Departamento de ingeniería industrial</t>
  </si>
  <si>
    <t>OIT-001</t>
  </si>
  <si>
    <t>Organización Internacional del Trabajo</t>
  </si>
  <si>
    <t>OIT</t>
  </si>
  <si>
    <t>Investigación conjunta, intercambio entre grupo de investigadores, organización de conferencias, seminarios y elaboración de publicaciones.</t>
  </si>
  <si>
    <t>http://www.ilo.org/global/lang--es/index.htm</t>
  </si>
  <si>
    <t>PRFYA-001</t>
  </si>
  <si>
    <t>Patricio Rojas Fernández y Asociados ltda</t>
  </si>
  <si>
    <t>PRFYA</t>
  </si>
  <si>
    <t>http://www.prfyasociados.cl/index.php/nuestro-equipo</t>
  </si>
  <si>
    <t>PDI-001</t>
  </si>
  <si>
    <t>Policía de Investigaciones de Chile</t>
  </si>
  <si>
    <t>PDI</t>
  </si>
  <si>
    <t>Contrato comodato. Sin firma de rector</t>
  </si>
  <si>
    <t>https://www.pdichile.cl/</t>
  </si>
  <si>
    <t>PUC-001</t>
  </si>
  <si>
    <t>Pontificia Universidad Catolica de Chile</t>
  </si>
  <si>
    <t>PUC</t>
  </si>
  <si>
    <t xml:space="preserve">Intercambio de estudiantes de postgrado entre las universidades </t>
  </si>
  <si>
    <t>Vicerrectoría de Postgrado</t>
  </si>
  <si>
    <t>http://www.puc.cl/</t>
  </si>
  <si>
    <t>PROCH-001</t>
  </si>
  <si>
    <t>Prochile</t>
  </si>
  <si>
    <t>PROCH</t>
  </si>
  <si>
    <t>Desarrollo de programa de acciones que faciliten accionar de empresas regionales en comercio exterior</t>
  </si>
  <si>
    <t>https://www.prochile.gob.cl/</t>
  </si>
  <si>
    <t>PIIE-001</t>
  </si>
  <si>
    <t>Programa Interdisciplinario de Investigaciones en Educación</t>
  </si>
  <si>
    <t>PIIE</t>
  </si>
  <si>
    <t>Intercambio profesores e investigadores, intercambio de estudiantes, formacion y perfeccionamiento de docentes e investigadores, intercambio de informacion, estudios e investigaciones, cursos, seminarios, talleres, conferencias, publicaciones, etc</t>
  </si>
  <si>
    <t xml:space="preserve">http://www.piie.cl/ </t>
  </si>
  <si>
    <t>MOVCH-001</t>
  </si>
  <si>
    <t>Red Movilidad Chile</t>
  </si>
  <si>
    <t>MOVCH</t>
  </si>
  <si>
    <t>26/11/2015</t>
  </si>
  <si>
    <t>Red Nacional Universidades del CRUCH que desarrollan Convenio de Desempeño en cooperación con U. Francesas suscrito con Ministerio de Educación  UBB1203 para internacionalización áreas de Ingeniería y Ciencias Agrarias.</t>
  </si>
  <si>
    <t>www.redmovilidadchile.cl</t>
  </si>
  <si>
    <t>SANDV-001</t>
  </si>
  <si>
    <t>SANDVIK S.A</t>
  </si>
  <si>
    <t>SANDV</t>
  </si>
  <si>
    <t>Actividades de promoción del desarrollo científico , tecnológico y económico</t>
  </si>
  <si>
    <t>http://www.sandvik.com/en/</t>
  </si>
  <si>
    <t>SELEN-001</t>
  </si>
  <si>
    <t>SELENIUM LTDA.</t>
  </si>
  <si>
    <t>SELEN</t>
  </si>
  <si>
    <t>Servicio técnico</t>
  </si>
  <si>
    <t>https://www.seleniumhq.org/</t>
  </si>
  <si>
    <t>SENAD-001</t>
  </si>
  <si>
    <t>Senado de la República de Chile</t>
  </si>
  <si>
    <t>SENAD</t>
  </si>
  <si>
    <t>Desarrollo de talleres, seminarios temas relacionados con iniciativas legales que se tramiten en el congreso, apoyo en la realización del evento "Congreso del Futuro", etc.</t>
  </si>
  <si>
    <t>http://www.senado.cl/</t>
  </si>
  <si>
    <t>SAG-001</t>
  </si>
  <si>
    <t xml:space="preserve">Servicio Agrícola y Ganadero </t>
  </si>
  <si>
    <t>SAG</t>
  </si>
  <si>
    <t>Comodato por 50 años de terreno "Viveros y jardines" en favor de la USACH.</t>
  </si>
  <si>
    <t>www.sag.cl</t>
  </si>
  <si>
    <t>SAG-002</t>
  </si>
  <si>
    <t>Formación académica funcionarios SAG, colaborar en la materialización de  proyectos de inversion, ejecución de proyectos de investigación y desarrollo, facilitar el acceso a infraestructura, programa de prácticas profesionales.</t>
  </si>
  <si>
    <t>SERCOTEC-001</t>
  </si>
  <si>
    <t>Servicio de Cooperación Técnica</t>
  </si>
  <si>
    <t>SERCOTEC</t>
  </si>
  <si>
    <t>Desarrollar el proyecto "Escuela de Otoño de Capacitacion en Fomento Productivo" e implementar el "Diplomado en Gestion Empresarial de Mipymes"</t>
  </si>
  <si>
    <t>http://www.sercotec.cl/</t>
  </si>
  <si>
    <t>SEGIC-001</t>
  </si>
  <si>
    <t>Servicio de Gestión y Computación</t>
  </si>
  <si>
    <t>SEGIC</t>
  </si>
  <si>
    <t xml:space="preserve">Director de Gestión Tecnológica </t>
  </si>
  <si>
    <t>http://www.segic.cl/</t>
  </si>
  <si>
    <t>SSLB-001</t>
  </si>
  <si>
    <t>Servicio de Salud Libertador Bernardo O'Higgins</t>
  </si>
  <si>
    <t>SSLB</t>
  </si>
  <si>
    <t>Comisión Local Docente Asistencial para Asistencia técnica conjunta en áreas médicas</t>
  </si>
  <si>
    <t>http://www.saludohiggins.cl/</t>
  </si>
  <si>
    <t>SESAM-001</t>
  </si>
  <si>
    <t>Servicio de Salud Metropolitano del Ambiente</t>
  </si>
  <si>
    <t>SESAM</t>
  </si>
  <si>
    <t>Departamento de Ingeniería Geográfica</t>
  </si>
  <si>
    <t>www.asrm.cl/</t>
  </si>
  <si>
    <t>SEMO-001</t>
  </si>
  <si>
    <t>Servicio de Salud Metropolitano Occidente</t>
  </si>
  <si>
    <t>SEMO</t>
  </si>
  <si>
    <t>Desarrollo de actividades conjuntas en el ambito de Gestiòny Administraciòn de Empresas</t>
  </si>
  <si>
    <t>http://www.saludoccidente.cl/</t>
  </si>
  <si>
    <t>SEMO-004</t>
  </si>
  <si>
    <t>Programa para la formación de Medicina Familiar</t>
  </si>
  <si>
    <t>SEMO-005</t>
  </si>
  <si>
    <t>Hospital Dr. Félix cerda como campo clínico a estudiantes de Ciencias Médicas.</t>
  </si>
  <si>
    <t>Programa de Especialistas</t>
  </si>
  <si>
    <t>SML-001</t>
  </si>
  <si>
    <t>Servicio Médico Legal</t>
  </si>
  <si>
    <t>SML</t>
  </si>
  <si>
    <t xml:space="preserve">Programas de colaboracion, actividades de investigacion y cientificas, gastos operativos e insumos, </t>
  </si>
  <si>
    <t>http://www.sml.cl/</t>
  </si>
  <si>
    <t>SNAA-001</t>
  </si>
  <si>
    <t>Servicio Nacional de Aduanas</t>
  </si>
  <si>
    <t>SNAA</t>
  </si>
  <si>
    <t>Uso de los laboratorios por parte de los funcionarios de Aduana para corroborar metales, la Aduana paga uso de estos servicios.</t>
  </si>
  <si>
    <t>www.aduanas.cl</t>
  </si>
  <si>
    <t>SENCE-001</t>
  </si>
  <si>
    <t>Servicio Nacional de Capacitación y Empleo</t>
  </si>
  <si>
    <t>SENCE</t>
  </si>
  <si>
    <t xml:space="preserve">Cupos y descuentos formacion funcionarios SENCE en pregrado, posgrado o cursos, difusión, prácticas, proover información al desarrollo de investigaciones académicas, investigaciones conjuntas, seminarios, intercambio de publicaciones, asistencia técnica, </t>
  </si>
  <si>
    <t>Contraloría Universitaria</t>
  </si>
  <si>
    <t>Contraloría</t>
  </si>
  <si>
    <t>http://www.sence.cl/</t>
  </si>
  <si>
    <t>SERNAC-001</t>
  </si>
  <si>
    <t>Servicio Nacional del Consumidor</t>
  </si>
  <si>
    <t>SERNAC</t>
  </si>
  <si>
    <t>Intercambio de profesionales, investigadores y estudiantes, formacion y perfeccionamiento de profesionales e investigadores, intercambio de informacion, estudios, cursos, seminarios, talleres, conferencias y publicaciones</t>
  </si>
  <si>
    <t>www.sernac.cl</t>
  </si>
  <si>
    <t>SSMC-001</t>
  </si>
  <si>
    <t>Servicio Salud Metropolitano Central</t>
  </si>
  <si>
    <t>SSMC</t>
  </si>
  <si>
    <t>Elaborar planes y programas de cooperación para mejorar la salud de los habitantes de la Comuna de Maipù</t>
  </si>
  <si>
    <t>http://www.ssmc.gob.cl/</t>
  </si>
  <si>
    <t>SSMC-002</t>
  </si>
  <si>
    <t>Desarrollo de cursos y programas de post-grado para mèdicos cirujanos. Relacionado con la especialización en psiquiatrìa comunitaria y social y gestion en salud mental</t>
  </si>
  <si>
    <t>SSMC-005</t>
  </si>
  <si>
    <t xml:space="preserve">Proporcionamiento de Campo Clinico a estudiantes de enfermería de la Facultad de Ciencias Mèdicas </t>
  </si>
  <si>
    <t>3 cupos anuales para Enfermeras del Servicio para cursos de post títulos</t>
  </si>
  <si>
    <t>SNTCTC-001</t>
  </si>
  <si>
    <t>Sindicato Nacional de Trabajadores Nº5 y Sindicato Nacional de Trabajadores de Empresa de la Compañìa de Telefonos de Chile</t>
  </si>
  <si>
    <t>SNTCTC</t>
  </si>
  <si>
    <t>Entre Escuela Tecnológica y sindicatos. Asesoría académica y profesional a los sindicatos</t>
  </si>
  <si>
    <t>SAGEC-001</t>
  </si>
  <si>
    <t>Sociedad A.G.E Consultores Ltda</t>
  </si>
  <si>
    <t>SAGEC</t>
  </si>
  <si>
    <t>Actividades de colaboración para promover el desarrollo de RR.HH y Empresariales en la I, II y III región</t>
  </si>
  <si>
    <t>SDT-001</t>
  </si>
  <si>
    <t>Sociedad de Desarrollo Tecnológico y Casa de Moneda de Chile</t>
  </si>
  <si>
    <t>SDT</t>
  </si>
  <si>
    <t>http://www.sdtusach.cl/ www.cmoneda.cl</t>
  </si>
  <si>
    <t>SOFOFA-001</t>
  </si>
  <si>
    <t>Sociedad de Fomento Fabril A.G.</t>
  </si>
  <si>
    <t>SOFOFA</t>
  </si>
  <si>
    <t>Vicerrector</t>
  </si>
  <si>
    <t>Proyecto conjunto: Proyecto de colaboración que surjan de necesidades del CEDES, prácticas de titulación, pasantías, voluntariados en empresas asociadas a sofofa.</t>
  </si>
  <si>
    <t>Consejo de desarrollo social empresarial</t>
  </si>
  <si>
    <t>http://web.sofofa.cl/</t>
  </si>
  <si>
    <t>DRIV-001</t>
  </si>
  <si>
    <t>Sociedad Drival Ingeniera Alimentación Sociedad Limitada</t>
  </si>
  <si>
    <t>DRIV</t>
  </si>
  <si>
    <t>Control de Calidad para la obtención del "Sello de Calidad" por parte CECTA</t>
  </si>
  <si>
    <t>SEFR-001</t>
  </si>
  <si>
    <t>Subsecretaría de Economía, Fomento y Reconstrucción</t>
  </si>
  <si>
    <t>SEFR</t>
  </si>
  <si>
    <t>Cursos de Capacitación en el Área de Propiedad Intelectual y actividades anexas a la misma área.</t>
  </si>
  <si>
    <t>http://www.economia.gob.cl/</t>
  </si>
  <si>
    <t>SUBTEL-001</t>
  </si>
  <si>
    <t>Subsecretaría de Telecomunicaciones</t>
  </si>
  <si>
    <t>SUBTEL</t>
  </si>
  <si>
    <t>Elaboracion de programas y proyectos,a traves de convenios especificos</t>
  </si>
  <si>
    <t>http://www.subtel.gob.cl/</t>
  </si>
  <si>
    <t>SUR-001</t>
  </si>
  <si>
    <t>Corporación de Estudios Sociales y Educación sur (RELAC)</t>
  </si>
  <si>
    <t>SUR</t>
  </si>
  <si>
    <t>Proyecto conjunto</t>
  </si>
  <si>
    <t>Estudios, investigaciones, intercambio de informaciones, cursos, seminarios, seminarios, conferencias, publicaciones, prácticas, formación y perfeccionamiento de docentes e investigadores.</t>
  </si>
  <si>
    <t>http://www.sitiosur.cl/</t>
  </si>
  <si>
    <t>TVN-001</t>
  </si>
  <si>
    <t xml:space="preserve">Televisión Nacional de Chile </t>
  </si>
  <si>
    <t>TVN</t>
  </si>
  <si>
    <t>asesoriamiento y participacion de academicos, organizacion de paneles y mesas redondas, cursos, difusion, utilizacion de TVN a las instalaciones deportivas usach</t>
  </si>
  <si>
    <t>www.tvn.cl</t>
  </si>
  <si>
    <t>TRANSELEC-001</t>
  </si>
  <si>
    <t>Transelec</t>
  </si>
  <si>
    <t>TRANSELEC</t>
  </si>
  <si>
    <t>Proyectos de Investigación I+D, intercambio de publicaciones, estudios, TRANSELEC profesionales como docentes o investigadores, USACH estudiantes de pregrado o posgrado en cusros o seminarios en la empresa, practicas profesionales, trabajos de titulación.</t>
  </si>
  <si>
    <t>Departamento de Ingeniería Electronica</t>
  </si>
  <si>
    <t>http://www.transelec.cl/</t>
  </si>
  <si>
    <t>UAF-001</t>
  </si>
  <si>
    <t>Unidad de Análisis Financiero</t>
  </si>
  <si>
    <t>UAF</t>
  </si>
  <si>
    <t>Patrocinio, documentación, pasantías investigación, seminarios conjuntos y capacitación.</t>
  </si>
  <si>
    <t>www.uaf.cl</t>
  </si>
  <si>
    <t>UAHC-001</t>
  </si>
  <si>
    <t xml:space="preserve">Universidad Academia de Humanismo Cristiano </t>
  </si>
  <si>
    <t>UAHC</t>
  </si>
  <si>
    <t>Fomentar y promover el uso y resignificación de los archivos audiovisuales que resguarda el archivo patrimonial de la UdeSantiago de Chile mediante actividades, intercambio de información y documentación, acceso recíproco a actividades, coordinar acciones, difundir en redes comunicacionales actividades del convenio.</t>
  </si>
  <si>
    <t>http://www.academia.cl/</t>
  </si>
  <si>
    <t>UARP-001</t>
  </si>
  <si>
    <t>Universidad Arturo Prat</t>
  </si>
  <si>
    <t>UARP</t>
  </si>
  <si>
    <t>Autoriza personal para labores especificas, uso de equipos, laboratorios, instrumentos e instalaciones respectivas, uso comun de informacion, destinar recursos economicos</t>
  </si>
  <si>
    <t>www.unap.cl</t>
  </si>
  <si>
    <t>UARP-002</t>
  </si>
  <si>
    <t>Laboratorio de suelos de la FQyB. Intercambio de informaciòn, docentes, investigadores y estudiantes y publicaciones.</t>
  </si>
  <si>
    <t>Laboratorio de suelos de la Facultad de Ingeniería</t>
  </si>
  <si>
    <t>UARP-003</t>
  </si>
  <si>
    <t>Laboratorio de membranas de la FQyB. Intercambio de informaciòn, docentes, investigadores y estudiantes y publicaciones.</t>
  </si>
  <si>
    <t>Laboratorio de membranas de la Facultad de Ingeniería</t>
  </si>
  <si>
    <t>UCN-001</t>
  </si>
  <si>
    <t>Universidad Católica del Norte</t>
  </si>
  <si>
    <t>UCN</t>
  </si>
  <si>
    <t>Intercambio de profesores, alumnos en el desarrollo de las actividades que se programen, investigaciones, intercambio de publicaciones, formacion y perfeccionamiento de docentes e investigadores, cursos, seminarios, conferencias, talleres.</t>
  </si>
  <si>
    <t>www.ucn.cl</t>
  </si>
  <si>
    <t>UANTOF-001</t>
  </si>
  <si>
    <t>Universidad de Antofagasta</t>
  </si>
  <si>
    <t>UANTOF</t>
  </si>
  <si>
    <t xml:space="preserve">Asesoria y desarrollo de programa de postgrado, en el area de ingenieria de proceso. Asesoria en programas de estudios y reglamento de progrmaa de postgrado. </t>
  </si>
  <si>
    <t xml:space="preserve">www.uantof.cl/ </t>
  </si>
  <si>
    <t>UANTOF-002</t>
  </si>
  <si>
    <t>Intercambio de informacion y material, realizacion de actividades conjuntas difundir material, publicaciones conjuntas, cursos, seminarios, conferencias, talleres, etc.</t>
  </si>
  <si>
    <t>UDA-001</t>
  </si>
  <si>
    <t>Universidad de Atacama</t>
  </si>
  <si>
    <t>UDA</t>
  </si>
  <si>
    <t>Desarrollo de proyectos y programas de forma conjunta</t>
  </si>
  <si>
    <t>Sin fecha (estimado 2001 por carta)</t>
  </si>
  <si>
    <t>www.uda.cl</t>
  </si>
  <si>
    <t>UDA-002</t>
  </si>
  <si>
    <t>Programa de Capacitacion, Perfeccionamiento y Actualización para Periodistas.</t>
  </si>
  <si>
    <t>UCH-002</t>
  </si>
  <si>
    <t>Universidad de Chile</t>
  </si>
  <si>
    <t>UCH</t>
  </si>
  <si>
    <t>www.uchile.cl</t>
  </si>
  <si>
    <t>UCH-003</t>
  </si>
  <si>
    <t>Convenio entre la Facultad de Ciencias Químicas y Farmacéuticas de la U. Chile con la Facultad de Ciencias de la USACH.</t>
  </si>
  <si>
    <t>UCH-004</t>
  </si>
  <si>
    <t>Programas de colaboración e intercambio académico y estudiantil; Proyectos de investigación conjuntos</t>
  </si>
  <si>
    <t>UCH-005</t>
  </si>
  <si>
    <t>28/03/2019</t>
  </si>
  <si>
    <t>Sólo Facultad  de Química y Biología</t>
  </si>
  <si>
    <t>Programa académico conjunto compartido entre la UdeChile Fac. Ciencias ( Doctorado en Ciencias con mención en Microbiología)  y la UdeStgo Fac Q&amp;B ( Doctorado en Microbiología) se actualiza este convenio específico desde el 2000 se ha  desarrollado este Doctorado conjunto en Ciencias con mención en Microbiología /Doctorado en Microbiología. Los alumnos tienen derechos y obligaciones en ambas universidades sólo pagan arancel en una de las dos universidades, tienen el grado de Doctor de la U. en donde efecturón su matrícula.</t>
  </si>
  <si>
    <t>Doctorado en Microbiología</t>
  </si>
  <si>
    <t>UDEC-001</t>
  </si>
  <si>
    <t>Universidad de Concepción</t>
  </si>
  <si>
    <t>UDEC</t>
  </si>
  <si>
    <t>+601-650</t>
  </si>
  <si>
    <t>Investigación (Cotutela de tesis, proyectos de investigación, curso intensivo de profesor visitante, publicaciones), específico Magister en Filosofía, FAHU.</t>
  </si>
  <si>
    <t>Departamento de Filosofia</t>
  </si>
  <si>
    <t>www.udec.cl</t>
  </si>
  <si>
    <t>UFRO-001</t>
  </si>
  <si>
    <t>Universidad de la Frontera</t>
  </si>
  <si>
    <t>UFRO</t>
  </si>
  <si>
    <t>Programas de investigacion conjuntos, actividades, academicos e ingestigadores en trabajo conjunto</t>
  </si>
  <si>
    <t>www.ufro.cl</t>
  </si>
  <si>
    <t>UNSR-001</t>
  </si>
  <si>
    <t>Universidad de la Serena</t>
  </si>
  <si>
    <t>UNSR</t>
  </si>
  <si>
    <t>Intercambio de informacion y material, intercambio de academicos, investigadores,realizacion de actividades conjuntas difundir material, publicaciones conjuntas, cursos, seminarios, conferencias, talleres, etc.</t>
  </si>
  <si>
    <t>http://www.userena.cl/</t>
  </si>
  <si>
    <t>UDLA-001</t>
  </si>
  <si>
    <t>Universidad de las Américas</t>
  </si>
  <si>
    <t>UDLA</t>
  </si>
  <si>
    <t>Intercambio de informacion y material, intercambio de academicos, investigadores y estudiantes,realizacion de actividades conjuntas difundir material, publicaciones conjuntas, cursos, seminarios, conferencias, talleres, etc.</t>
  </si>
  <si>
    <t>http://www.udla.cl/</t>
  </si>
  <si>
    <t>ULAGOS-001</t>
  </si>
  <si>
    <t>Universidad de Los Lagos</t>
  </si>
  <si>
    <t>ULAGOS</t>
  </si>
  <si>
    <t>8 cupos para Propedeutico USACH en sede Puerto Montt a estudiantes licedos comuna Llalnquihue, ingreso de 5 cupos y becas en Bachillerato en Ciencias y Humanidades.</t>
  </si>
  <si>
    <t>http://www.ulagos.cl/</t>
  </si>
  <si>
    <t>ULAGOS-002</t>
  </si>
  <si>
    <t>Posgrado programa de Facultad de Quimica y BIOLOGÍA</t>
  </si>
  <si>
    <t>UPLA-001</t>
  </si>
  <si>
    <t>Universidad de Playa Ancha</t>
  </si>
  <si>
    <t>UPLA</t>
  </si>
  <si>
    <t>Convenio Marco con CICES,  en materias relacionadas con la Educación Superior.</t>
  </si>
  <si>
    <t>Centro de Investigación en Creatividad y Educación Superior</t>
  </si>
  <si>
    <t>http://www.upla.cl/inicio/</t>
  </si>
  <si>
    <t>USTT-001</t>
  </si>
  <si>
    <t>Universidad de Santo Tomás</t>
  </si>
  <si>
    <t>USTT</t>
  </si>
  <si>
    <t>www.santotomas.cl</t>
  </si>
  <si>
    <t>UTA-001</t>
  </si>
  <si>
    <t>Universidad de Tarapacá</t>
  </si>
  <si>
    <t>UTA</t>
  </si>
  <si>
    <t>21/06/2001</t>
  </si>
  <si>
    <t xml:space="preserve">Mejora en la capacidad de los recursos académico-docentes para la carrera Contador Auditor-Contador Público 
Modernizar la gestión de la carrera Contador Auditor-Contador Público de la FACSAE en aspectos organizacionales y de operaciones vinculadas a las actividades académico-docentes. 
Adquisición de tecnologías de enseñanza-aprendizaje y capacitación a los recursos académico-docentes en su aplicación. 
Rediseño del proceso de enseñanza-aprendizaje de la carrera Contador Auditor Contador Público de la FACSAE. </t>
  </si>
  <si>
    <t>www.uta.cl</t>
  </si>
  <si>
    <t>UTA-002</t>
  </si>
  <si>
    <t>Creacion de acuerdos complementarios de Intercambio de informacion y material, intercambio de academicos, investigadores y estudiantes,realizacion de actividades conjuntas difundir material, publicaciones conjuntas, cursos, seminarios, conferencias, talleres, etc.</t>
  </si>
  <si>
    <t>UTMC-001</t>
  </si>
  <si>
    <t>Universidad de Temuco</t>
  </si>
  <si>
    <t>UTMC</t>
  </si>
  <si>
    <t>General, enseñanza superior e investigación científica y tecnológica</t>
  </si>
  <si>
    <t>UV-001</t>
  </si>
  <si>
    <t>Universidad de Valparaíso</t>
  </si>
  <si>
    <t>UV</t>
  </si>
  <si>
    <t>www.uv.cl</t>
  </si>
  <si>
    <t>UPACIFICO-001</t>
  </si>
  <si>
    <t>Universidad del Pacífico</t>
  </si>
  <si>
    <t>UPACIFICO</t>
  </si>
  <si>
    <t>http://www.upacifico.cl/</t>
  </si>
  <si>
    <t>UMCH-001</t>
  </si>
  <si>
    <t>Universidad Mayor</t>
  </si>
  <si>
    <t>UMCH</t>
  </si>
  <si>
    <t>Convenio que permite la generación conjunta de Diplomados y Cursos</t>
  </si>
  <si>
    <t>www.umayor.cl</t>
  </si>
  <si>
    <t>UMCE-001</t>
  </si>
  <si>
    <t>Universidad Metropolitana de Ciencias de la Educación</t>
  </si>
  <si>
    <t>UMCE</t>
  </si>
  <si>
    <t>Uso de cabañas de Bienestar de la Usach para miembros de bienestar de la UMCE. Bienestar recibirá pago por el uso, el cual será fijado anualmente</t>
  </si>
  <si>
    <t>Vicerrectoría de Administración y Finanzas</t>
  </si>
  <si>
    <t>http://www.umce.cl/</t>
  </si>
  <si>
    <t>UMCE-002</t>
  </si>
  <si>
    <t>Coordinaciòn permanente para prevenciòn e investigación de uso de sustancias psicotròpicas</t>
  </si>
  <si>
    <t>Con Universidad Educares, Católica Blas Cañas y CONACE</t>
  </si>
  <si>
    <t>USSC-001</t>
  </si>
  <si>
    <t>Universidad San Sebastián de Concepción</t>
  </si>
  <si>
    <t>USSC</t>
  </si>
  <si>
    <t>http://www.uss.cl/</t>
  </si>
  <si>
    <t>UVAR-001</t>
  </si>
  <si>
    <t>Universidades nacionales: PUC, U. Concepción y otras.</t>
  </si>
  <si>
    <t>UVAR</t>
  </si>
  <si>
    <t>Programa de Investigación en Análisis Estocástico y Física Matemática (ANESTOC)</t>
  </si>
  <si>
    <t>CONUN-001</t>
  </si>
  <si>
    <t>Universidades: Católica del Norte, Antofagasta,Atacama, La Serena y Arturo Prat</t>
  </si>
  <si>
    <t>CONUN</t>
  </si>
  <si>
    <t>http://www.unap.cl ; http://www.ucn.cl/ ; http://www.uda.cl/ ; www.userena.cl</t>
  </si>
  <si>
    <t>PUCV-001</t>
  </si>
  <si>
    <t>Pontificia Universidad Cátolica de Valparaiso LEARN CHILE</t>
  </si>
  <si>
    <t>PUCV</t>
  </si>
  <si>
    <t xml:space="preserve"> PUCV es representante de las intituciones de educacion superior beneficiaria del proyecto de pro-chile "marca sectorial LEARN-CHILE. La universidad de santiago es beneficiaria de este proyecto, que busca posicionar la oferta de servicios de educación superior en materia de formacion tecnico profsional, pregrado y postgrado y educación continua. </t>
  </si>
  <si>
    <t>Vicerrectoria de Postgrado</t>
  </si>
  <si>
    <t>http://www.pucv.cl/</t>
  </si>
  <si>
    <t>VICTRO-001</t>
  </si>
  <si>
    <t>Victronics Ltda</t>
  </si>
  <si>
    <t>VICTRO</t>
  </si>
  <si>
    <t>http://www.victronics.cl/</t>
  </si>
  <si>
    <t>CPUF-002</t>
  </si>
  <si>
    <t xml:space="preserve">Consejo de Rectores de Universidades Chilenas (CRUCH) y Conferencia de Presidentes de Universidades de Francia (CPU) </t>
  </si>
  <si>
    <t>CPUF</t>
  </si>
  <si>
    <t>Chile-Francia</t>
  </si>
  <si>
    <t>Estudiar de forma conjunta los organismos competentes (MINEDUC, AGCI, etc) la puesta en marcha de intercambio de estudiantes de doctorado y pos doctorado y cotutelas. Incluye practicas profesionales</t>
  </si>
  <si>
    <t>Se evaluaran los ecanismos de financiamiento (ej: por medio del Colegio Doctoral Chile-Francia)</t>
  </si>
  <si>
    <t>https://www.hrk.de/home/</t>
  </si>
  <si>
    <t>HUAW-001</t>
  </si>
  <si>
    <t>Empresa Huawei - Chile</t>
  </si>
  <si>
    <t>HUAW</t>
  </si>
  <si>
    <t>21/07/2020</t>
  </si>
  <si>
    <t>MOU: Programa de capacitacion y certificacion a estudiantes pre y post en los ultimos planes de estudio sobre las tecnologias de la informacion, facilitar la visita a la USACH de expertos internacionales.</t>
  </si>
  <si>
    <t>Subdirección de Relaciones Nacionales</t>
  </si>
  <si>
    <t>Subdirectora de Relaciones Nacionales</t>
  </si>
  <si>
    <t>https://consumer.huawei.com/cl/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</si>
</sst>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_-* #,##0.00_-;\-* #,##0.00_-;_-* &quot;-&quot;??_-;_-@"/>
  </numFmts>
  <fonts count="34" x14ac:knownFonts="1">
    <font>
      <sz val="11"/>
      <color theme="1"/>
      <name val="Arial"/>
    </font>
    <font>
      <b/>
      <sz val="8"/>
      <color rgb="FF000000"/>
      <name val="Calibri"/>
    </font>
    <font>
      <i/>
      <sz val="8"/>
      <color rgb="FF000000"/>
      <name val="Calibri"/>
    </font>
    <font>
      <sz val="8"/>
      <color rgb="FF000000"/>
      <name val="Calibri"/>
    </font>
    <font>
      <i/>
      <sz val="8"/>
      <color theme="1"/>
      <name val="Calibri"/>
    </font>
    <font>
      <sz val="8"/>
      <color rgb="FF222222"/>
      <name val="Calibri"/>
    </font>
    <font>
      <sz val="8"/>
      <color theme="1"/>
      <name val="Calibri"/>
    </font>
    <font>
      <b/>
      <sz val="11"/>
      <color theme="1"/>
      <name val="Calibri"/>
    </font>
    <font>
      <sz val="11"/>
      <name val="Arial"/>
    </font>
    <font>
      <sz val="8"/>
      <color theme="1"/>
      <name val="Arial"/>
    </font>
    <font>
      <b/>
      <sz val="8"/>
      <color theme="1"/>
      <name val="Arial"/>
    </font>
    <font>
      <b/>
      <sz val="8"/>
      <color rgb="FF000000"/>
      <name val="Arial"/>
    </font>
    <font>
      <sz val="8"/>
      <color rgb="FF000000"/>
      <name val="Arial"/>
    </font>
    <font>
      <u/>
      <sz val="8"/>
      <color rgb="FF3366FF"/>
      <name val="Arial"/>
    </font>
    <font>
      <u/>
      <sz val="8"/>
      <color rgb="FF3366FF"/>
      <name val="Arial"/>
    </font>
    <font>
      <u/>
      <sz val="8"/>
      <color rgb="FF3366FF"/>
      <name val="Arial"/>
    </font>
    <font>
      <sz val="8"/>
      <color rgb="FF263238"/>
      <name val="Arial"/>
    </font>
    <font>
      <u/>
      <sz val="8"/>
      <color rgb="FF3366FF"/>
      <name val="Arial"/>
    </font>
    <font>
      <sz val="7"/>
      <color rgb="FF3366FF"/>
      <name val="Arial"/>
    </font>
    <font>
      <sz val="8"/>
      <color rgb="FF434343"/>
      <name val="Arial"/>
    </font>
    <font>
      <sz val="8"/>
      <color rgb="FF212100"/>
      <name val="Arial"/>
    </font>
    <font>
      <sz val="8"/>
      <color rgb="FF202000"/>
      <name val="Arial"/>
    </font>
    <font>
      <sz val="8"/>
      <color rgb="FF3366FF"/>
      <name val="Arial"/>
    </font>
    <font>
      <sz val="8"/>
      <color rgb="FF262600"/>
      <name val="Arial"/>
    </font>
    <font>
      <sz val="8"/>
      <color rgb="FF424200"/>
      <name val="Arial"/>
    </font>
    <font>
      <u/>
      <sz val="8"/>
      <color rgb="FF3366FF"/>
      <name val="Arial"/>
    </font>
    <font>
      <u/>
      <sz val="8"/>
      <color rgb="FF3366FF"/>
      <name val="Arial"/>
    </font>
    <font>
      <u/>
      <sz val="8"/>
      <color rgb="FF3366FF"/>
      <name val="Arial"/>
    </font>
    <font>
      <u/>
      <sz val="8"/>
      <color rgb="FF3366FF"/>
      <name val="Arial"/>
    </font>
    <font>
      <u/>
      <sz val="8"/>
      <color rgb="FF3366FF"/>
      <name val="Arial"/>
    </font>
    <font>
      <u/>
      <sz val="8"/>
      <color rgb="FF3366FF"/>
      <name val="Arial"/>
    </font>
    <font>
      <u/>
      <sz val="8"/>
      <color rgb="FF3366FF"/>
      <name val="Arial"/>
    </font>
    <font>
      <b/>
      <sz val="8"/>
      <name val="Calibri"/>
    </font>
    <font>
      <sz val="8"/>
      <name val="Calibri"/>
    </font>
  </fonts>
  <fills count="29">
    <fill>
      <patternFill patternType="none"/>
    </fill>
    <fill>
      <patternFill patternType="gray125"/>
    </fill>
    <fill>
      <patternFill patternType="solid">
        <fgColor rgb="FFD9D2E9"/>
        <bgColor rgb="FFD9D2E9"/>
      </patternFill>
    </fill>
    <fill>
      <patternFill patternType="solid">
        <fgColor rgb="FFC9DAF8"/>
        <bgColor rgb="FFC9DAF8"/>
      </patternFill>
    </fill>
    <fill>
      <patternFill patternType="solid">
        <fgColor rgb="FFFABF8F"/>
        <bgColor rgb="FFFABF8F"/>
      </patternFill>
    </fill>
    <fill>
      <patternFill patternType="solid">
        <fgColor rgb="FFC4BD97"/>
        <bgColor rgb="FFC4BD97"/>
      </patternFill>
    </fill>
    <fill>
      <patternFill patternType="solid">
        <fgColor rgb="FF92CDDC"/>
        <bgColor rgb="FF92CDDC"/>
      </patternFill>
    </fill>
    <fill>
      <patternFill patternType="solid">
        <fgColor rgb="FFCCC0D9"/>
        <bgColor rgb="FFCCC0D9"/>
      </patternFill>
    </fill>
    <fill>
      <patternFill patternType="solid">
        <fgColor rgb="FF76923C"/>
        <bgColor rgb="FF76923C"/>
      </patternFill>
    </fill>
    <fill>
      <patternFill patternType="solid">
        <fgColor rgb="FFFFC000"/>
        <bgColor rgb="FFFFC000"/>
      </patternFill>
    </fill>
    <fill>
      <patternFill patternType="solid">
        <fgColor rgb="FF4BACC6"/>
        <bgColor rgb="FF4BACC6"/>
      </patternFill>
    </fill>
    <fill>
      <patternFill patternType="solid">
        <fgColor rgb="FF7030A0"/>
        <bgColor rgb="FF7030A0"/>
      </patternFill>
    </fill>
    <fill>
      <patternFill patternType="solid">
        <fgColor rgb="FFFF0000"/>
        <bgColor rgb="FFFF0000"/>
      </patternFill>
    </fill>
    <fill>
      <patternFill patternType="solid">
        <fgColor rgb="FF00B050"/>
        <bgColor rgb="FF00B050"/>
      </patternFill>
    </fill>
    <fill>
      <patternFill patternType="solid">
        <fgColor rgb="FFC0504D"/>
        <bgColor rgb="FFC0504D"/>
      </patternFill>
    </fill>
    <fill>
      <patternFill patternType="solid">
        <fgColor rgb="FFC6D9F0"/>
        <bgColor rgb="FFC6D9F0"/>
      </patternFill>
    </fill>
    <fill>
      <patternFill patternType="solid">
        <fgColor theme="8"/>
        <bgColor theme="8"/>
      </patternFill>
    </fill>
    <fill>
      <patternFill patternType="solid">
        <fgColor theme="9"/>
        <bgColor theme="9"/>
      </patternFill>
    </fill>
    <fill>
      <patternFill patternType="solid">
        <fgColor theme="5"/>
        <bgColor theme="5"/>
      </patternFill>
    </fill>
    <fill>
      <patternFill patternType="solid">
        <fgColor theme="6"/>
        <bgColor theme="6"/>
      </patternFill>
    </fill>
    <fill>
      <patternFill patternType="solid">
        <fgColor theme="7"/>
        <bgColor theme="7"/>
      </patternFill>
    </fill>
    <fill>
      <patternFill patternType="solid">
        <fgColor rgb="FFFF00FF"/>
        <bgColor rgb="FFFF00FF"/>
      </patternFill>
    </fill>
    <fill>
      <patternFill patternType="solid">
        <fgColor rgb="FF95B3D7"/>
        <bgColor rgb="FF95B3D7"/>
      </patternFill>
    </fill>
    <fill>
      <patternFill patternType="solid">
        <fgColor rgb="FF548DD4"/>
        <bgColor rgb="FF548DD4"/>
      </patternFill>
    </fill>
    <fill>
      <patternFill patternType="solid">
        <fgColor rgb="FFFFFFFF"/>
        <bgColor rgb="FFFFFFFF"/>
      </patternFill>
    </fill>
    <fill>
      <patternFill patternType="solid">
        <fgColor theme="0"/>
        <bgColor theme="0"/>
      </patternFill>
    </fill>
    <fill>
      <patternFill patternType="solid">
        <fgColor rgb="FFF1C232"/>
        <bgColor rgb="FFF1C232"/>
      </patternFill>
    </fill>
    <fill>
      <patternFill patternType="solid">
        <fgColor rgb="FFEFEFEF"/>
        <bgColor rgb="FFEFEFEF"/>
      </patternFill>
    </fill>
    <fill>
      <patternFill patternType="solid">
        <fgColor rgb="FFB8CCE4"/>
        <bgColor rgb="FFB8CCE4"/>
      </patternFill>
    </fill>
  </fills>
  <borders count="16">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s>
  <cellStyleXfs count="1">
    <xf numFmtId="0" fontId="0" fillId="0" borderId="0"/>
  </cellStyleXfs>
  <cellXfs count="211">
    <xf numFmtId="0" fontId="0" fillId="0" borderId="0" xfId="0" applyFont="1" applyAlignment="1"/>
    <xf numFmtId="0" fontId="0" fillId="0" borderId="0" xfId="0" applyFont="1"/>
    <xf numFmtId="0" fontId="1" fillId="2" borderId="1" xfId="0" applyFont="1" applyFill="1" applyBorder="1" applyAlignment="1">
      <alignment wrapText="1"/>
    </xf>
    <xf numFmtId="0" fontId="1" fillId="3" borderId="1" xfId="0" applyFont="1" applyFill="1" applyBorder="1" applyAlignment="1">
      <alignment vertical="top" wrapText="1"/>
    </xf>
    <xf numFmtId="0" fontId="2" fillId="4" borderId="1" xfId="0" applyFont="1" applyFill="1" applyBorder="1" applyAlignment="1">
      <alignment vertical="top" wrapText="1"/>
    </xf>
    <xf numFmtId="0" fontId="3" fillId="0" borderId="1" xfId="0" applyFont="1" applyBorder="1" applyAlignment="1">
      <alignment vertical="top" wrapText="1"/>
    </xf>
    <xf numFmtId="0" fontId="4" fillId="5" borderId="1" xfId="0" applyFont="1" applyFill="1" applyBorder="1" applyAlignment="1">
      <alignment vertical="top" wrapText="1"/>
    </xf>
    <xf numFmtId="0" fontId="4" fillId="6" borderId="1" xfId="0" applyFont="1" applyFill="1" applyBorder="1" applyAlignment="1">
      <alignment vertical="top" wrapText="1"/>
    </xf>
    <xf numFmtId="0" fontId="5" fillId="0" borderId="1" xfId="0" applyFont="1" applyBorder="1" applyAlignment="1">
      <alignment vertical="top" wrapText="1"/>
    </xf>
    <xf numFmtId="0" fontId="2" fillId="7" borderId="1" xfId="0" applyFont="1" applyFill="1" applyBorder="1" applyAlignment="1">
      <alignment vertical="top" wrapText="1"/>
    </xf>
    <xf numFmtId="0" fontId="2" fillId="8" borderId="1" xfId="0" applyFont="1" applyFill="1" applyBorder="1" applyAlignment="1">
      <alignment vertical="top" wrapText="1"/>
    </xf>
    <xf numFmtId="0" fontId="2" fillId="9" borderId="1" xfId="0" applyFont="1" applyFill="1" applyBorder="1" applyAlignment="1">
      <alignment vertical="top" wrapText="1"/>
    </xf>
    <xf numFmtId="0" fontId="3" fillId="0" borderId="1" xfId="0" applyFont="1" applyBorder="1" applyAlignment="1">
      <alignment horizontal="left" vertical="top" wrapText="1"/>
    </xf>
    <xf numFmtId="0" fontId="2" fillId="10" borderId="1" xfId="0" applyFont="1" applyFill="1" applyBorder="1" applyAlignment="1">
      <alignment vertical="top" wrapText="1"/>
    </xf>
    <xf numFmtId="0" fontId="2" fillId="11" borderId="1" xfId="0" applyFont="1" applyFill="1" applyBorder="1" applyAlignment="1">
      <alignment vertical="top" wrapText="1"/>
    </xf>
    <xf numFmtId="0" fontId="4" fillId="12" borderId="1" xfId="0" applyFont="1" applyFill="1" applyBorder="1" applyAlignment="1">
      <alignment vertical="top" wrapText="1"/>
    </xf>
    <xf numFmtId="0" fontId="2" fillId="13" borderId="1" xfId="0" applyFont="1" applyFill="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horizontal="left" vertical="top" wrapText="1"/>
    </xf>
    <xf numFmtId="0" fontId="4" fillId="9" borderId="1" xfId="0" applyFont="1" applyFill="1" applyBorder="1" applyAlignment="1">
      <alignment vertical="top" wrapText="1"/>
    </xf>
    <xf numFmtId="0" fontId="4" fillId="14" borderId="1" xfId="0" applyFont="1" applyFill="1" applyBorder="1" applyAlignment="1">
      <alignment vertical="top" wrapText="1"/>
    </xf>
    <xf numFmtId="0" fontId="2" fillId="2" borderId="1" xfId="0" applyFont="1" applyFill="1" applyBorder="1" applyAlignment="1">
      <alignment vertical="top" wrapText="1"/>
    </xf>
    <xf numFmtId="0" fontId="4" fillId="15" borderId="1" xfId="0" applyFont="1" applyFill="1" applyBorder="1" applyAlignment="1">
      <alignment vertical="top" wrapText="1"/>
    </xf>
    <xf numFmtId="0" fontId="7" fillId="0" borderId="0" xfId="0" applyFont="1" applyAlignment="1">
      <alignment horizontal="center"/>
    </xf>
    <xf numFmtId="0" fontId="9" fillId="0" borderId="0" xfId="0" applyFont="1"/>
    <xf numFmtId="0" fontId="9" fillId="0" borderId="0" xfId="0" applyFont="1" applyAlignment="1">
      <alignment horizontal="left"/>
    </xf>
    <xf numFmtId="0" fontId="9" fillId="0" borderId="0" xfId="0" applyFont="1" applyAlignment="1">
      <alignment vertical="center"/>
    </xf>
    <xf numFmtId="0" fontId="10" fillId="16" borderId="1" xfId="0" applyFont="1" applyFill="1" applyBorder="1" applyAlignment="1">
      <alignment horizontal="left" vertical="top" wrapText="1"/>
    </xf>
    <xf numFmtId="0" fontId="9" fillId="16" borderId="1" xfId="0" applyFont="1" applyFill="1" applyBorder="1"/>
    <xf numFmtId="0" fontId="10" fillId="17" borderId="1" xfId="0" applyFont="1" applyFill="1" applyBorder="1" applyAlignment="1">
      <alignment vertical="top"/>
    </xf>
    <xf numFmtId="0" fontId="9" fillId="17" borderId="1" xfId="0" applyFont="1" applyFill="1" applyBorder="1"/>
    <xf numFmtId="0" fontId="10" fillId="18" borderId="1" xfId="0" applyFont="1" applyFill="1" applyBorder="1" applyAlignment="1">
      <alignment vertical="top"/>
    </xf>
    <xf numFmtId="0" fontId="9" fillId="18" borderId="1" xfId="0" applyFont="1" applyFill="1" applyBorder="1"/>
    <xf numFmtId="0" fontId="10" fillId="19" borderId="1" xfId="0" applyFont="1" applyFill="1" applyBorder="1" applyAlignment="1">
      <alignment horizontal="left" vertical="top" wrapText="1"/>
    </xf>
    <xf numFmtId="0" fontId="9" fillId="19" borderId="1" xfId="0" applyFont="1" applyFill="1" applyBorder="1" applyAlignment="1">
      <alignment horizontal="left"/>
    </xf>
    <xf numFmtId="0" fontId="9" fillId="19" borderId="1" xfId="0" applyFont="1" applyFill="1" applyBorder="1"/>
    <xf numFmtId="0" fontId="10" fillId="20" borderId="1" xfId="0" applyFont="1" applyFill="1" applyBorder="1" applyAlignment="1">
      <alignment vertical="top" wrapText="1"/>
    </xf>
    <xf numFmtId="0" fontId="9" fillId="20" borderId="1" xfId="0" applyFont="1" applyFill="1" applyBorder="1"/>
    <xf numFmtId="0" fontId="11" fillId="21" borderId="1" xfId="0" applyFont="1" applyFill="1" applyBorder="1" applyAlignment="1">
      <alignment vertical="top" wrapText="1"/>
    </xf>
    <xf numFmtId="0" fontId="10" fillId="22" borderId="1" xfId="0" applyFont="1" applyFill="1" applyBorder="1" applyAlignment="1">
      <alignment vertical="top"/>
    </xf>
    <xf numFmtId="0" fontId="9" fillId="22" borderId="1" xfId="0" applyFont="1" applyFill="1" applyBorder="1"/>
    <xf numFmtId="0" fontId="10" fillId="4" borderId="1" xfId="0" applyFont="1" applyFill="1" applyBorder="1" applyAlignment="1">
      <alignment vertical="top" wrapText="1"/>
    </xf>
    <xf numFmtId="0" fontId="9" fillId="4" borderId="1" xfId="0" applyFont="1" applyFill="1" applyBorder="1"/>
    <xf numFmtId="0" fontId="10" fillId="23" borderId="1" xfId="0" applyFont="1" applyFill="1" applyBorder="1" applyAlignment="1">
      <alignment vertical="center"/>
    </xf>
    <xf numFmtId="0" fontId="9" fillId="23" borderId="1" xfId="0" applyFont="1" applyFill="1" applyBorder="1" applyAlignment="1">
      <alignment vertical="center"/>
    </xf>
    <xf numFmtId="49" fontId="10" fillId="0" borderId="5" xfId="0" applyNumberFormat="1" applyFont="1" applyBorder="1" applyAlignment="1">
      <alignment vertical="top"/>
    </xf>
    <xf numFmtId="0" fontId="12" fillId="0" borderId="5" xfId="0" applyFont="1" applyBorder="1" applyAlignment="1">
      <alignment vertical="top"/>
    </xf>
    <xf numFmtId="0" fontId="10" fillId="0" borderId="5" xfId="0" applyFont="1" applyBorder="1" applyAlignment="1">
      <alignment vertical="top"/>
    </xf>
    <xf numFmtId="0" fontId="10" fillId="0" borderId="5" xfId="0" applyFont="1" applyBorder="1" applyAlignment="1">
      <alignment vertical="top" wrapText="1"/>
    </xf>
    <xf numFmtId="0" fontId="11" fillId="0" borderId="5" xfId="0" applyFont="1" applyBorder="1" applyAlignment="1">
      <alignment vertical="top"/>
    </xf>
    <xf numFmtId="0" fontId="10" fillId="0" borderId="5" xfId="0" applyFont="1" applyBorder="1" applyAlignment="1">
      <alignment horizontal="left" vertical="top"/>
    </xf>
    <xf numFmtId="0" fontId="10" fillId="0" borderId="5" xfId="0" applyFont="1" applyBorder="1" applyAlignment="1">
      <alignment horizontal="center" vertical="top"/>
    </xf>
    <xf numFmtId="0" fontId="11" fillId="24" borderId="6" xfId="0" applyFont="1" applyFill="1" applyBorder="1" applyAlignment="1">
      <alignment vertical="top" wrapText="1"/>
    </xf>
    <xf numFmtId="0" fontId="10" fillId="0" borderId="5" xfId="0" applyFont="1" applyBorder="1" applyAlignment="1">
      <alignment vertical="center" wrapText="1"/>
    </xf>
    <xf numFmtId="0" fontId="9" fillId="24" borderId="1" xfId="0" applyFont="1" applyFill="1" applyBorder="1" applyAlignment="1">
      <alignment horizontal="left" vertical="top"/>
    </xf>
    <xf numFmtId="0" fontId="9" fillId="24" borderId="1" xfId="0" applyFont="1" applyFill="1" applyBorder="1" applyAlignment="1">
      <alignment horizontal="center" vertical="top"/>
    </xf>
    <xf numFmtId="0" fontId="9" fillId="24" borderId="1" xfId="0" applyFont="1" applyFill="1" applyBorder="1" applyAlignment="1">
      <alignment vertical="top"/>
    </xf>
    <xf numFmtId="14" fontId="12" fillId="24" borderId="1" xfId="0" applyNumberFormat="1" applyFont="1" applyFill="1" applyBorder="1" applyAlignment="1">
      <alignment horizontal="center" vertical="top"/>
    </xf>
    <xf numFmtId="14" fontId="9" fillId="24" borderId="1" xfId="0" applyNumberFormat="1" applyFont="1" applyFill="1" applyBorder="1" applyAlignment="1">
      <alignment horizontal="center" vertical="top"/>
    </xf>
    <xf numFmtId="0" fontId="9" fillId="9" borderId="7" xfId="0" applyFont="1" applyFill="1" applyBorder="1" applyAlignment="1">
      <alignment horizontal="left" vertical="top"/>
    </xf>
    <xf numFmtId="0" fontId="12" fillId="24" borderId="1" xfId="0" applyFont="1" applyFill="1" applyBorder="1" applyAlignment="1">
      <alignment horizontal="left" vertical="top"/>
    </xf>
    <xf numFmtId="49" fontId="12" fillId="24" borderId="1" xfId="0" applyNumberFormat="1" applyFont="1" applyFill="1" applyBorder="1" applyAlignment="1">
      <alignment horizontal="left" vertical="center"/>
    </xf>
    <xf numFmtId="0" fontId="12" fillId="24" borderId="1" xfId="0" applyFont="1" applyFill="1" applyBorder="1" applyAlignment="1">
      <alignment vertical="center"/>
    </xf>
    <xf numFmtId="0" fontId="13" fillId="24" borderId="1" xfId="0" applyFont="1" applyFill="1" applyBorder="1" applyAlignment="1">
      <alignment horizontal="left" vertical="center"/>
    </xf>
    <xf numFmtId="0" fontId="14" fillId="24" borderId="1" xfId="0" applyFont="1" applyFill="1" applyBorder="1" applyAlignment="1">
      <alignment vertical="center"/>
    </xf>
    <xf numFmtId="0" fontId="9" fillId="5" borderId="7" xfId="0" applyFont="1" applyFill="1" applyBorder="1" applyAlignment="1">
      <alignment horizontal="left" vertical="top"/>
    </xf>
    <xf numFmtId="0" fontId="12" fillId="24" borderId="1" xfId="0" applyFont="1" applyFill="1" applyBorder="1" applyAlignment="1">
      <alignment vertical="top"/>
    </xf>
    <xf numFmtId="49" fontId="9" fillId="24" borderId="1" xfId="0" applyNumberFormat="1" applyFont="1" applyFill="1" applyBorder="1" applyAlignment="1">
      <alignment vertical="top"/>
    </xf>
    <xf numFmtId="0" fontId="9" fillId="11" borderId="7" xfId="0" applyFont="1" applyFill="1" applyBorder="1" applyAlignment="1">
      <alignment horizontal="left" vertical="top"/>
    </xf>
    <xf numFmtId="0" fontId="12" fillId="24" borderId="8" xfId="0" applyFont="1" applyFill="1" applyBorder="1" applyAlignment="1">
      <alignment horizontal="left" vertical="top"/>
    </xf>
    <xf numFmtId="49" fontId="9" fillId="24" borderId="1" xfId="0" applyNumberFormat="1" applyFont="1" applyFill="1" applyBorder="1" applyAlignment="1">
      <alignment horizontal="left" vertical="top"/>
    </xf>
    <xf numFmtId="0" fontId="9" fillId="4" borderId="7" xfId="0" applyFont="1" applyFill="1" applyBorder="1" applyAlignment="1">
      <alignment vertical="top"/>
    </xf>
    <xf numFmtId="0" fontId="9" fillId="24" borderId="8" xfId="0" applyFont="1" applyFill="1" applyBorder="1" applyAlignment="1">
      <alignment horizontal="left" vertical="top"/>
    </xf>
    <xf numFmtId="164" fontId="9" fillId="24" borderId="1" xfId="0" applyNumberFormat="1" applyFont="1" applyFill="1" applyBorder="1" applyAlignment="1">
      <alignment horizontal="center" vertical="top"/>
    </xf>
    <xf numFmtId="0" fontId="9" fillId="6" borderId="7" xfId="0" applyFont="1" applyFill="1" applyBorder="1" applyAlignment="1">
      <alignment vertical="top"/>
    </xf>
    <xf numFmtId="49" fontId="15" fillId="24" borderId="1" xfId="0" applyNumberFormat="1" applyFont="1" applyFill="1" applyBorder="1" applyAlignment="1">
      <alignment horizontal="left" vertical="center"/>
    </xf>
    <xf numFmtId="0" fontId="9" fillId="13" borderId="1" xfId="0" applyFont="1" applyFill="1" applyBorder="1" applyAlignment="1">
      <alignment horizontal="left" vertical="top"/>
    </xf>
    <xf numFmtId="0" fontId="9" fillId="13" borderId="7" xfId="0" applyFont="1" applyFill="1" applyBorder="1" applyAlignment="1">
      <alignment horizontal="left" vertical="top"/>
    </xf>
    <xf numFmtId="0" fontId="12" fillId="24" borderId="8" xfId="0" applyFont="1" applyFill="1" applyBorder="1" applyAlignment="1">
      <alignment vertical="top"/>
    </xf>
    <xf numFmtId="0" fontId="12" fillId="24" borderId="8" xfId="0" applyFont="1" applyFill="1" applyBorder="1" applyAlignment="1">
      <alignment horizontal="center" vertical="top"/>
    </xf>
    <xf numFmtId="49" fontId="12" fillId="24" borderId="8" xfId="0" applyNumberFormat="1" applyFont="1" applyFill="1" applyBorder="1" applyAlignment="1">
      <alignment horizontal="left" vertical="top"/>
    </xf>
    <xf numFmtId="0" fontId="12" fillId="11" borderId="9" xfId="0" applyFont="1" applyFill="1" applyBorder="1" applyAlignment="1">
      <alignment horizontal="left" vertical="top"/>
    </xf>
    <xf numFmtId="0" fontId="16" fillId="24" borderId="8" xfId="0" applyFont="1" applyFill="1" applyBorder="1"/>
    <xf numFmtId="49" fontId="17" fillId="24" borderId="1" xfId="0" applyNumberFormat="1" applyFont="1" applyFill="1" applyBorder="1" applyAlignment="1">
      <alignment vertical="center"/>
    </xf>
    <xf numFmtId="0" fontId="12" fillId="0" borderId="0" xfId="0" applyFont="1"/>
    <xf numFmtId="0" fontId="12" fillId="24" borderId="1" xfId="0" applyFont="1" applyFill="1" applyBorder="1" applyAlignment="1">
      <alignment horizontal="center" vertical="top"/>
    </xf>
    <xf numFmtId="49" fontId="12" fillId="24" borderId="1" xfId="0" applyNumberFormat="1" applyFont="1" applyFill="1" applyBorder="1" applyAlignment="1">
      <alignment vertical="top"/>
    </xf>
    <xf numFmtId="0" fontId="9" fillId="5" borderId="1" xfId="0" applyFont="1" applyFill="1" applyBorder="1" applyAlignment="1">
      <alignment horizontal="left" vertical="top"/>
    </xf>
    <xf numFmtId="165" fontId="12" fillId="24" borderId="1" xfId="0" applyNumberFormat="1" applyFont="1" applyFill="1" applyBorder="1" applyAlignment="1">
      <alignment vertical="top"/>
    </xf>
    <xf numFmtId="0" fontId="9" fillId="24" borderId="1" xfId="0" applyFont="1" applyFill="1" applyBorder="1" applyAlignment="1">
      <alignment horizontal="center"/>
    </xf>
    <xf numFmtId="0" fontId="9" fillId="24" borderId="1" xfId="0" applyFont="1" applyFill="1" applyBorder="1"/>
    <xf numFmtId="0" fontId="12" fillId="24" borderId="1" xfId="0" applyFont="1" applyFill="1" applyBorder="1" applyAlignment="1">
      <alignment horizontal="center"/>
    </xf>
    <xf numFmtId="0" fontId="12" fillId="24" borderId="1" xfId="0" applyFont="1" applyFill="1" applyBorder="1" applyAlignment="1">
      <alignment horizontal="left"/>
    </xf>
    <xf numFmtId="0" fontId="12" fillId="18" borderId="7" xfId="0" applyFont="1" applyFill="1" applyBorder="1" applyAlignment="1">
      <alignment horizontal="left" vertical="top"/>
    </xf>
    <xf numFmtId="49" fontId="9" fillId="24" borderId="1" xfId="0" applyNumberFormat="1" applyFont="1" applyFill="1" applyBorder="1" applyAlignment="1">
      <alignment horizontal="center" vertical="top"/>
    </xf>
    <xf numFmtId="49" fontId="12" fillId="24" borderId="1" xfId="0" applyNumberFormat="1" applyFont="1" applyFill="1" applyBorder="1" applyAlignment="1">
      <alignment horizontal="left" vertical="top"/>
    </xf>
    <xf numFmtId="0" fontId="9" fillId="24" borderId="10" xfId="0" applyFont="1" applyFill="1" applyBorder="1" applyAlignment="1">
      <alignment horizontal="left" vertical="top"/>
    </xf>
    <xf numFmtId="0" fontId="18" fillId="24" borderId="1" xfId="0" applyFont="1" applyFill="1" applyBorder="1" applyAlignment="1">
      <alignment vertical="center"/>
    </xf>
    <xf numFmtId="0" fontId="9" fillId="9" borderId="1" xfId="0" applyFont="1" applyFill="1" applyBorder="1" applyAlignment="1">
      <alignment horizontal="left" vertical="top"/>
    </xf>
    <xf numFmtId="14" fontId="9" fillId="24" borderId="1" xfId="0" applyNumberFormat="1" applyFont="1" applyFill="1" applyBorder="1" applyAlignment="1">
      <alignment horizontal="left" vertical="top"/>
    </xf>
    <xf numFmtId="0" fontId="9" fillId="25" borderId="11" xfId="0" applyFont="1" applyFill="1" applyBorder="1" applyAlignment="1">
      <alignment vertical="top"/>
    </xf>
    <xf numFmtId="49" fontId="12" fillId="24" borderId="10" xfId="0" applyNumberFormat="1" applyFont="1" applyFill="1" applyBorder="1"/>
    <xf numFmtId="164" fontId="9" fillId="24" borderId="1" xfId="0" applyNumberFormat="1" applyFont="1" applyFill="1" applyBorder="1" applyAlignment="1">
      <alignment horizontal="left" vertical="top"/>
    </xf>
    <xf numFmtId="0" fontId="9" fillId="18" borderId="1" xfId="0" applyFont="1" applyFill="1" applyBorder="1" applyAlignment="1">
      <alignment horizontal="left" vertical="top"/>
    </xf>
    <xf numFmtId="0" fontId="16" fillId="24" borderId="1" xfId="0" applyFont="1" applyFill="1" applyBorder="1" applyAlignment="1">
      <alignment vertical="top"/>
    </xf>
    <xf numFmtId="0" fontId="9" fillId="7" borderId="7" xfId="0" applyFont="1" applyFill="1" applyBorder="1" applyAlignment="1">
      <alignment horizontal="left" vertical="top"/>
    </xf>
    <xf numFmtId="0" fontId="9" fillId="25" borderId="10" xfId="0" applyFont="1" applyFill="1" applyBorder="1" applyAlignment="1">
      <alignment vertical="top"/>
    </xf>
    <xf numFmtId="0" fontId="12" fillId="24" borderId="1" xfId="0" applyFont="1" applyFill="1" applyBorder="1"/>
    <xf numFmtId="0" fontId="9" fillId="4" borderId="1" xfId="0" applyFont="1" applyFill="1" applyBorder="1" applyAlignment="1">
      <alignment vertical="top"/>
    </xf>
    <xf numFmtId="0" fontId="19" fillId="24" borderId="1" xfId="0" applyFont="1" applyFill="1" applyBorder="1"/>
    <xf numFmtId="0" fontId="9" fillId="6" borderId="1" xfId="0" applyFont="1" applyFill="1" applyBorder="1" applyAlignment="1">
      <alignment vertical="top"/>
    </xf>
    <xf numFmtId="0" fontId="9" fillId="8" borderId="7" xfId="0" applyFont="1" applyFill="1" applyBorder="1" applyAlignment="1">
      <alignment horizontal="left" vertical="top"/>
    </xf>
    <xf numFmtId="49" fontId="9" fillId="9" borderId="1" xfId="0" applyNumberFormat="1" applyFont="1" applyFill="1" applyBorder="1" applyAlignment="1">
      <alignment horizontal="left" vertical="top"/>
    </xf>
    <xf numFmtId="0" fontId="12" fillId="6" borderId="1" xfId="0" applyFont="1" applyFill="1" applyBorder="1" applyAlignment="1">
      <alignment vertical="top"/>
    </xf>
    <xf numFmtId="0" fontId="9" fillId="24" borderId="1" xfId="0" applyFont="1" applyFill="1" applyBorder="1" applyAlignment="1">
      <alignment vertical="center"/>
    </xf>
    <xf numFmtId="49" fontId="12" fillId="24" borderId="1" xfId="0" applyNumberFormat="1" applyFont="1" applyFill="1" applyBorder="1"/>
    <xf numFmtId="49" fontId="9" fillId="11" borderId="7" xfId="0" applyNumberFormat="1" applyFont="1" applyFill="1" applyBorder="1" applyAlignment="1">
      <alignment horizontal="left" vertical="top"/>
    </xf>
    <xf numFmtId="0" fontId="9" fillId="26" borderId="7" xfId="0" applyFont="1" applyFill="1" applyBorder="1" applyAlignment="1">
      <alignment vertical="top"/>
    </xf>
    <xf numFmtId="0" fontId="20" fillId="24" borderId="10" xfId="0" applyFont="1" applyFill="1" applyBorder="1"/>
    <xf numFmtId="0" fontId="12" fillId="24" borderId="10" xfId="0" applyFont="1" applyFill="1" applyBorder="1"/>
    <xf numFmtId="0" fontId="21" fillId="24" borderId="10" xfId="0" applyFont="1" applyFill="1" applyBorder="1"/>
    <xf numFmtId="0" fontId="22" fillId="24" borderId="1" xfId="0" applyFont="1" applyFill="1" applyBorder="1" applyAlignment="1">
      <alignment horizontal="left" vertical="center"/>
    </xf>
    <xf numFmtId="0" fontId="23" fillId="24" borderId="1" xfId="0" applyFont="1" applyFill="1" applyBorder="1"/>
    <xf numFmtId="0" fontId="12" fillId="9" borderId="7" xfId="0" applyFont="1" applyFill="1" applyBorder="1" applyAlignment="1">
      <alignment horizontal="left" vertical="top"/>
    </xf>
    <xf numFmtId="0" fontId="12" fillId="24" borderId="10" xfId="0" applyFont="1" applyFill="1" applyBorder="1" applyAlignment="1">
      <alignment horizontal="left" vertical="top"/>
    </xf>
    <xf numFmtId="49" fontId="9" fillId="11" borderId="1" xfId="0" applyNumberFormat="1" applyFont="1" applyFill="1" applyBorder="1" applyAlignment="1">
      <alignment horizontal="left" vertical="top"/>
    </xf>
    <xf numFmtId="0" fontId="9" fillId="7" borderId="1" xfId="0" applyFont="1" applyFill="1" applyBorder="1" applyAlignment="1">
      <alignment horizontal="left" vertical="top"/>
    </xf>
    <xf numFmtId="49" fontId="9" fillId="25" borderId="11" xfId="0" applyNumberFormat="1" applyFont="1" applyFill="1" applyBorder="1" applyAlignment="1">
      <alignment vertical="top"/>
    </xf>
    <xf numFmtId="0" fontId="9" fillId="16" borderId="1" xfId="0" applyFont="1" applyFill="1" applyBorder="1" applyAlignment="1">
      <alignment horizontal="left" vertical="top"/>
    </xf>
    <xf numFmtId="0" fontId="24" fillId="24" borderId="10" xfId="0" applyFont="1" applyFill="1" applyBorder="1"/>
    <xf numFmtId="165" fontId="12" fillId="24" borderId="1" xfId="0" applyNumberFormat="1" applyFont="1" applyFill="1" applyBorder="1" applyAlignment="1">
      <alignment horizontal="left" vertical="top"/>
    </xf>
    <xf numFmtId="165" fontId="9" fillId="24" borderId="1" xfId="0" applyNumberFormat="1" applyFont="1" applyFill="1" applyBorder="1" applyAlignment="1">
      <alignment horizontal="left" vertical="top"/>
    </xf>
    <xf numFmtId="14" fontId="9" fillId="24" borderId="1" xfId="0" applyNumberFormat="1" applyFont="1" applyFill="1" applyBorder="1" applyAlignment="1">
      <alignment vertical="top"/>
    </xf>
    <xf numFmtId="0" fontId="9" fillId="24" borderId="12" xfId="0" applyFont="1" applyFill="1" applyBorder="1" applyAlignment="1">
      <alignment horizontal="left" vertical="top"/>
    </xf>
    <xf numFmtId="49" fontId="9" fillId="24" borderId="12" xfId="0" applyNumberFormat="1" applyFont="1" applyFill="1" applyBorder="1" applyAlignment="1">
      <alignment horizontal="left" vertical="top"/>
    </xf>
    <xf numFmtId="0" fontId="9" fillId="24" borderId="6" xfId="0" applyFont="1" applyFill="1" applyBorder="1" applyAlignment="1">
      <alignment horizontal="center" vertical="top"/>
    </xf>
    <xf numFmtId="0" fontId="9" fillId="24" borderId="6" xfId="0" applyFont="1" applyFill="1" applyBorder="1" applyAlignment="1">
      <alignment vertical="top"/>
    </xf>
    <xf numFmtId="49" fontId="9" fillId="24" borderId="6" xfId="0" applyNumberFormat="1" applyFont="1" applyFill="1" applyBorder="1" applyAlignment="1">
      <alignment horizontal="left" vertical="top"/>
    </xf>
    <xf numFmtId="0" fontId="9" fillId="24" borderId="6" xfId="0" applyFont="1" applyFill="1" applyBorder="1" applyAlignment="1">
      <alignment horizontal="left" vertical="top"/>
    </xf>
    <xf numFmtId="0" fontId="12" fillId="24" borderId="6" xfId="0" applyFont="1" applyFill="1" applyBorder="1" applyAlignment="1">
      <alignment horizontal="left" vertical="top"/>
    </xf>
    <xf numFmtId="49" fontId="25" fillId="24" borderId="10" xfId="0" applyNumberFormat="1" applyFont="1" applyFill="1" applyBorder="1"/>
    <xf numFmtId="49" fontId="22" fillId="24" borderId="1" xfId="0" applyNumberFormat="1" applyFont="1" applyFill="1" applyBorder="1" applyAlignment="1">
      <alignment horizontal="left" vertical="center"/>
    </xf>
    <xf numFmtId="0" fontId="9" fillId="11" borderId="1" xfId="0" applyFont="1" applyFill="1" applyBorder="1" applyAlignment="1">
      <alignment vertical="top"/>
    </xf>
    <xf numFmtId="0" fontId="9" fillId="9" borderId="1" xfId="0" applyFont="1" applyFill="1" applyBorder="1" applyAlignment="1">
      <alignment vertical="top"/>
    </xf>
    <xf numFmtId="0" fontId="9" fillId="6" borderId="1" xfId="0" applyFont="1" applyFill="1" applyBorder="1" applyAlignment="1">
      <alignment horizontal="left" vertical="top"/>
    </xf>
    <xf numFmtId="0" fontId="9" fillId="8" borderId="1" xfId="0" applyFont="1" applyFill="1" applyBorder="1" applyAlignment="1">
      <alignment horizontal="left" vertical="top"/>
    </xf>
    <xf numFmtId="0" fontId="9" fillId="24" borderId="13" xfId="0" applyFont="1" applyFill="1" applyBorder="1" applyAlignment="1">
      <alignment vertical="top"/>
    </xf>
    <xf numFmtId="0" fontId="9" fillId="9" borderId="7" xfId="0" applyFont="1" applyFill="1" applyBorder="1" applyAlignment="1">
      <alignment vertical="top"/>
    </xf>
    <xf numFmtId="0" fontId="9" fillId="12" borderId="7" xfId="0" applyFont="1" applyFill="1" applyBorder="1" applyAlignment="1">
      <alignment horizontal="left" vertical="top"/>
    </xf>
    <xf numFmtId="49" fontId="9" fillId="12" borderId="1" xfId="0" applyNumberFormat="1" applyFont="1" applyFill="1" applyBorder="1" applyAlignment="1">
      <alignment horizontal="left" vertical="top"/>
    </xf>
    <xf numFmtId="165" fontId="26" fillId="24" borderId="1" xfId="0" applyNumberFormat="1" applyFont="1" applyFill="1" applyBorder="1" applyAlignment="1">
      <alignment horizontal="left" vertical="center"/>
    </xf>
    <xf numFmtId="0" fontId="9" fillId="24" borderId="13" xfId="0" applyFont="1" applyFill="1" applyBorder="1" applyAlignment="1">
      <alignment horizontal="center" vertical="top"/>
    </xf>
    <xf numFmtId="49" fontId="9" fillId="24" borderId="13" xfId="0" applyNumberFormat="1" applyFont="1" applyFill="1" applyBorder="1" applyAlignment="1">
      <alignment horizontal="center" vertical="top"/>
    </xf>
    <xf numFmtId="49" fontId="9" fillId="24" borderId="13" xfId="0" applyNumberFormat="1" applyFont="1" applyFill="1" applyBorder="1" applyAlignment="1">
      <alignment horizontal="left" vertical="top"/>
    </xf>
    <xf numFmtId="0" fontId="9" fillId="24" borderId="13" xfId="0" applyFont="1" applyFill="1" applyBorder="1" applyAlignment="1">
      <alignment horizontal="left" vertical="top"/>
    </xf>
    <xf numFmtId="0" fontId="9" fillId="4" borderId="14" xfId="0" applyFont="1" applyFill="1" applyBorder="1" applyAlignment="1">
      <alignment vertical="top"/>
    </xf>
    <xf numFmtId="164" fontId="9" fillId="24" borderId="13" xfId="0" applyNumberFormat="1" applyFont="1" applyFill="1" applyBorder="1" applyAlignment="1">
      <alignment horizontal="left" vertical="top"/>
    </xf>
    <xf numFmtId="0" fontId="9" fillId="24" borderId="1" xfId="0" applyFont="1" applyFill="1" applyBorder="1" applyAlignment="1">
      <alignment horizontal="left" vertical="center"/>
    </xf>
    <xf numFmtId="0" fontId="12" fillId="24" borderId="1" xfId="0" applyFont="1" applyFill="1" applyBorder="1" applyAlignment="1">
      <alignment horizontal="left" vertical="center"/>
    </xf>
    <xf numFmtId="0" fontId="9" fillId="24" borderId="1" xfId="0" applyFont="1" applyFill="1" applyBorder="1" applyAlignment="1">
      <alignment horizontal="center" vertical="center"/>
    </xf>
    <xf numFmtId="49" fontId="9" fillId="24" borderId="1" xfId="0" applyNumberFormat="1" applyFont="1" applyFill="1" applyBorder="1" applyAlignment="1">
      <alignment horizontal="left" vertical="center"/>
    </xf>
    <xf numFmtId="0" fontId="9" fillId="24" borderId="1" xfId="0" applyFont="1" applyFill="1" applyBorder="1" applyAlignment="1">
      <alignment horizontal="left"/>
    </xf>
    <xf numFmtId="0" fontId="12" fillId="9" borderId="1" xfId="0" applyFont="1" applyFill="1" applyBorder="1"/>
    <xf numFmtId="49" fontId="9" fillId="24" borderId="6" xfId="0" applyNumberFormat="1" applyFont="1" applyFill="1" applyBorder="1" applyAlignment="1">
      <alignment horizontal="center" vertical="top"/>
    </xf>
    <xf numFmtId="0" fontId="9" fillId="4" borderId="15" xfId="0" applyFont="1" applyFill="1" applyBorder="1" applyAlignment="1">
      <alignment vertical="top"/>
    </xf>
    <xf numFmtId="0" fontId="9" fillId="24" borderId="8" xfId="0" applyFont="1" applyFill="1" applyBorder="1" applyAlignment="1">
      <alignment horizontal="center" vertical="top"/>
    </xf>
    <xf numFmtId="0" fontId="16" fillId="24" borderId="10" xfId="0" applyFont="1" applyFill="1" applyBorder="1" applyAlignment="1">
      <alignment vertical="top"/>
    </xf>
    <xf numFmtId="0" fontId="9" fillId="25" borderId="10" xfId="0" applyFont="1" applyFill="1" applyBorder="1" applyAlignment="1">
      <alignment horizontal="left" vertical="top"/>
    </xf>
    <xf numFmtId="0" fontId="0" fillId="0" borderId="0" xfId="0" applyFont="1" applyAlignment="1">
      <alignment horizontal="center"/>
    </xf>
    <xf numFmtId="0" fontId="9" fillId="16" borderId="1" xfId="0" applyFont="1" applyFill="1" applyBorder="1" applyAlignment="1">
      <alignment horizontal="center"/>
    </xf>
    <xf numFmtId="0" fontId="10" fillId="19" borderId="1" xfId="0" applyFont="1" applyFill="1" applyBorder="1" applyAlignment="1">
      <alignment vertical="top"/>
    </xf>
    <xf numFmtId="0" fontId="11" fillId="21" borderId="1" xfId="0" applyFont="1" applyFill="1" applyBorder="1" applyAlignment="1">
      <alignment vertical="center"/>
    </xf>
    <xf numFmtId="0" fontId="10" fillId="23" borderId="1" xfId="0" applyFont="1" applyFill="1" applyBorder="1" applyAlignment="1">
      <alignment vertical="top"/>
    </xf>
    <xf numFmtId="0" fontId="9" fillId="23" borderId="1" xfId="0" applyFont="1" applyFill="1" applyBorder="1"/>
    <xf numFmtId="49" fontId="11" fillId="0" borderId="5" xfId="0" applyNumberFormat="1" applyFont="1" applyBorder="1" applyAlignment="1">
      <alignment vertical="top"/>
    </xf>
    <xf numFmtId="0" fontId="10" fillId="24" borderId="6" xfId="0" applyFont="1" applyFill="1" applyBorder="1" applyAlignment="1">
      <alignment vertical="top"/>
    </xf>
    <xf numFmtId="0" fontId="11" fillId="24" borderId="6" xfId="0" applyFont="1" applyFill="1" applyBorder="1" applyAlignment="1">
      <alignment vertical="top"/>
    </xf>
    <xf numFmtId="0" fontId="10" fillId="24" borderId="6" xfId="0" applyFont="1" applyFill="1" applyBorder="1" applyAlignment="1">
      <alignment horizontal="center" vertical="top"/>
    </xf>
    <xf numFmtId="0" fontId="10" fillId="25" borderId="1" xfId="0" applyFont="1" applyFill="1" applyBorder="1" applyAlignment="1">
      <alignment horizontal="left" vertical="top"/>
    </xf>
    <xf numFmtId="0" fontId="11" fillId="24" borderId="1" xfId="0" applyFont="1" applyFill="1" applyBorder="1" applyAlignment="1">
      <alignment vertical="top" wrapText="1"/>
    </xf>
    <xf numFmtId="0" fontId="10" fillId="24" borderId="6" xfId="0" applyFont="1" applyFill="1" applyBorder="1" applyAlignment="1">
      <alignment vertical="top" wrapText="1"/>
    </xf>
    <xf numFmtId="49" fontId="12" fillId="24" borderId="1" xfId="0" applyNumberFormat="1" applyFont="1" applyFill="1" applyBorder="1" applyAlignment="1">
      <alignment vertical="center"/>
    </xf>
    <xf numFmtId="0" fontId="27" fillId="24" borderId="1" xfId="0" applyFont="1" applyFill="1" applyBorder="1" applyAlignment="1">
      <alignment horizontal="left" vertical="top"/>
    </xf>
    <xf numFmtId="0" fontId="28" fillId="24" borderId="1" xfId="0" applyFont="1" applyFill="1" applyBorder="1" applyAlignment="1">
      <alignment vertical="top"/>
    </xf>
    <xf numFmtId="0" fontId="29" fillId="24" borderId="10" xfId="0" applyFont="1" applyFill="1" applyBorder="1" applyAlignment="1">
      <alignment vertical="top"/>
    </xf>
    <xf numFmtId="0" fontId="30" fillId="24" borderId="1" xfId="0" applyFont="1" applyFill="1" applyBorder="1"/>
    <xf numFmtId="0" fontId="18" fillId="24" borderId="1" xfId="0" applyFont="1" applyFill="1" applyBorder="1" applyAlignment="1">
      <alignment vertical="top"/>
    </xf>
    <xf numFmtId="49" fontId="9" fillId="24" borderId="1" xfId="0" applyNumberFormat="1" applyFont="1" applyFill="1" applyBorder="1" applyAlignment="1">
      <alignment horizontal="center" vertical="center"/>
    </xf>
    <xf numFmtId="49" fontId="22" fillId="24" borderId="1" xfId="0" applyNumberFormat="1" applyFont="1" applyFill="1" applyBorder="1" applyAlignment="1">
      <alignment horizontal="left" vertical="top"/>
    </xf>
    <xf numFmtId="49" fontId="31" fillId="24" borderId="1" xfId="0" applyNumberFormat="1" applyFont="1" applyFill="1" applyBorder="1" applyAlignment="1">
      <alignment horizontal="left" vertical="top"/>
    </xf>
    <xf numFmtId="0" fontId="9" fillId="24" borderId="10" xfId="0" applyFont="1" applyFill="1" applyBorder="1"/>
    <xf numFmtId="0" fontId="9" fillId="27" borderId="10" xfId="0" applyFont="1" applyFill="1" applyBorder="1"/>
    <xf numFmtId="0" fontId="9" fillId="12" borderId="1" xfId="0" applyFont="1" applyFill="1" applyBorder="1" applyAlignment="1">
      <alignment horizontal="left" vertical="top"/>
    </xf>
    <xf numFmtId="0" fontId="12" fillId="24" borderId="10" xfId="0" applyFont="1" applyFill="1" applyBorder="1" applyAlignment="1">
      <alignment vertical="center"/>
    </xf>
    <xf numFmtId="0" fontId="9" fillId="25" borderId="12" xfId="0" applyFont="1" applyFill="1" applyBorder="1" applyAlignment="1">
      <alignment horizontal="left" vertical="top"/>
    </xf>
    <xf numFmtId="49" fontId="9" fillId="25" borderId="1" xfId="0" applyNumberFormat="1" applyFont="1" applyFill="1" applyBorder="1" applyAlignment="1">
      <alignment vertical="top"/>
    </xf>
    <xf numFmtId="164" fontId="9" fillId="24" borderId="1" xfId="0" applyNumberFormat="1" applyFont="1" applyFill="1" applyBorder="1" applyAlignment="1">
      <alignment vertical="top"/>
    </xf>
    <xf numFmtId="0" fontId="12" fillId="6" borderId="1" xfId="0" applyFont="1" applyFill="1" applyBorder="1" applyAlignment="1">
      <alignment horizontal="left" vertical="top"/>
    </xf>
    <xf numFmtId="165" fontId="9" fillId="24" borderId="1" xfId="0" applyNumberFormat="1" applyFont="1" applyFill="1" applyBorder="1" applyAlignment="1">
      <alignment vertical="top"/>
    </xf>
    <xf numFmtId="0" fontId="9" fillId="11" borderId="1" xfId="0" applyFont="1" applyFill="1" applyBorder="1" applyAlignment="1">
      <alignment horizontal="left" vertical="top"/>
    </xf>
    <xf numFmtId="0" fontId="9" fillId="13" borderId="1" xfId="0" applyFont="1" applyFill="1" applyBorder="1" applyAlignment="1">
      <alignment vertical="top"/>
    </xf>
    <xf numFmtId="14" fontId="12" fillId="24" borderId="1" xfId="0" applyNumberFormat="1" applyFont="1" applyFill="1" applyBorder="1" applyAlignment="1">
      <alignment vertical="center"/>
    </xf>
    <xf numFmtId="0" fontId="9" fillId="0" borderId="0" xfId="0" applyFont="1" applyAlignment="1">
      <alignment vertical="top"/>
    </xf>
    <xf numFmtId="0" fontId="9" fillId="0" borderId="0" xfId="0" applyFont="1" applyAlignment="1">
      <alignment horizontal="left" vertical="top"/>
    </xf>
    <xf numFmtId="0" fontId="9" fillId="24" borderId="1" xfId="0" applyFont="1" applyFill="1" applyBorder="1" applyAlignment="1">
      <alignment horizontal="center" wrapText="1"/>
    </xf>
    <xf numFmtId="0" fontId="12" fillId="28" borderId="1" xfId="0" applyFont="1" applyFill="1" applyBorder="1" applyAlignment="1">
      <alignment horizontal="left" vertical="top"/>
    </xf>
    <xf numFmtId="0" fontId="9" fillId="0" borderId="0" xfId="0" applyFont="1" applyAlignment="1">
      <alignment horizontal="center"/>
    </xf>
    <xf numFmtId="0" fontId="7" fillId="6" borderId="2" xfId="0" applyFont="1" applyFill="1" applyBorder="1" applyAlignment="1">
      <alignment horizontal="center"/>
    </xf>
    <xf numFmtId="0" fontId="8" fillId="0" borderId="3" xfId="0" applyFont="1" applyBorder="1"/>
    <xf numFmtId="0" fontId="8" fillId="0" borderId="4" xfId="0" applyFont="1" applyBorder="1"/>
    <xf numFmtId="0" fontId="7" fillId="1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s://www.uantwerpen.be/en/" TargetMode="External"/><Relationship Id="rId21" Type="http://schemas.openxmlformats.org/officeDocument/2006/relationships/hyperlink" Target="https://en.fh-muenster.de/index.php" TargetMode="External"/><Relationship Id="rId324" Type="http://schemas.openxmlformats.org/officeDocument/2006/relationships/hyperlink" Target="https://drive.google.com/file/d/15CclngBbgG7v6Z7MmAsvxdG_vgbSycyg/view?usp=sharing" TargetMode="External"/><Relationship Id="rId531" Type="http://schemas.openxmlformats.org/officeDocument/2006/relationships/hyperlink" Target="http://www.uaeh.edu.mx/" TargetMode="External"/><Relationship Id="rId170" Type="http://schemas.openxmlformats.org/officeDocument/2006/relationships/hyperlink" Target="http://www.ufsm.br/" TargetMode="External"/><Relationship Id="rId268" Type="http://schemas.openxmlformats.org/officeDocument/2006/relationships/hyperlink" Target="http://www.ug.edu.ec/" TargetMode="External"/><Relationship Id="rId475" Type="http://schemas.openxmlformats.org/officeDocument/2006/relationships/hyperlink" Target="https://drive.google.com/file/d/1aK7z7znKdNV_mM-biU_nM4dn3XptcMRG/view?usp=sharing" TargetMode="External"/><Relationship Id="rId32" Type="http://schemas.openxmlformats.org/officeDocument/2006/relationships/hyperlink" Target="https://drive.google.com/open?id=1W0taMQEowFnCtKmMNMYn3aHmWyq3pnJe" TargetMode="External"/><Relationship Id="rId128" Type="http://schemas.openxmlformats.org/officeDocument/2006/relationships/hyperlink" Target="http://www.usfx.bo/" TargetMode="External"/><Relationship Id="rId335" Type="http://schemas.openxmlformats.org/officeDocument/2006/relationships/hyperlink" Target="https://drive.google.com/file/d/1FTcoJ60bZSacn79qj2ghD8iZOly00lhz/view?usp=sharing" TargetMode="External"/><Relationship Id="rId542" Type="http://schemas.openxmlformats.org/officeDocument/2006/relationships/hyperlink" Target="http://www.utc.edu.mx/" TargetMode="External"/><Relationship Id="rId181" Type="http://schemas.openxmlformats.org/officeDocument/2006/relationships/hyperlink" Target="https://drive.google.com/file/d/1e4n5nyzQgfpzjo8n81CV61vrV7itZxBE/view?usp=sharing" TargetMode="External"/><Relationship Id="rId402" Type="http://schemas.openxmlformats.org/officeDocument/2006/relationships/hyperlink" Target="http://uafs.edu/" TargetMode="External"/><Relationship Id="rId279" Type="http://schemas.openxmlformats.org/officeDocument/2006/relationships/hyperlink" Target="https://drive.google.com/file/d/1xbI-_6kRCuoENfbv30YlVeM1ERjiS2xR/view?usp=sharing" TargetMode="External"/><Relationship Id="rId486" Type="http://schemas.openxmlformats.org/officeDocument/2006/relationships/hyperlink" Target="http://www.oas.org/es/" TargetMode="External"/><Relationship Id="rId43" Type="http://schemas.openxmlformats.org/officeDocument/2006/relationships/hyperlink" Target="http://www.uni-hannover.de/de/" TargetMode="External"/><Relationship Id="rId139" Type="http://schemas.openxmlformats.org/officeDocument/2006/relationships/hyperlink" Target="http://www.upsa.edu.bo/" TargetMode="External"/><Relationship Id="rId346" Type="http://schemas.openxmlformats.org/officeDocument/2006/relationships/hyperlink" Target="https://drive.google.com/file/d/1aNkMjSX2QY7_tomc8fOnznCzR7mXLl9D/view?usp=sharing" TargetMode="External"/><Relationship Id="rId553" Type="http://schemas.openxmlformats.org/officeDocument/2006/relationships/hyperlink" Target="http://www.unachi.ac.pa/" TargetMode="External"/><Relationship Id="rId192" Type="http://schemas.openxmlformats.org/officeDocument/2006/relationships/hyperlink" Target="http://www.cpacanada.ca/" TargetMode="External"/><Relationship Id="rId206" Type="http://schemas.openxmlformats.org/officeDocument/2006/relationships/hyperlink" Target="https://drive.google.com/file/d/1QqGSXizznIGpUULvuKFRvW9rH4Ifni_y/view?usp=sharing" TargetMode="External"/><Relationship Id="rId413" Type="http://schemas.openxmlformats.org/officeDocument/2006/relationships/hyperlink" Target="https://drive.google.com/file/d/1eIuGcNxrodB3w_f8LnRSAnSbprtsInLT/view?usp=sharing" TargetMode="External"/><Relationship Id="rId497" Type="http://schemas.openxmlformats.org/officeDocument/2006/relationships/hyperlink" Target="https://drive.google.com/file/d/1XwAeD4Tjr2omztsLK8FfWMXH4mpn5BMP/view?usp=sharing" TargetMode="External"/><Relationship Id="rId620" Type="http://schemas.openxmlformats.org/officeDocument/2006/relationships/hyperlink" Target="https://drive.google.com/file/d/1osrkJLkVwnILMXFKGLY7cQy5VsSltZMU/view?usp=sharing" TargetMode="External"/><Relationship Id="rId357" Type="http://schemas.openxmlformats.org/officeDocument/2006/relationships/hyperlink" Target="https://drive.google.com/file/d/1ZFFuYzEp1GPwqJvlZYC9QNOuSEDDGWls/view?usp=sharing" TargetMode="External"/><Relationship Id="rId54" Type="http://schemas.openxmlformats.org/officeDocument/2006/relationships/hyperlink" Target="http://www.kit.edu/english/index.php" TargetMode="External"/><Relationship Id="rId217" Type="http://schemas.openxmlformats.org/officeDocument/2006/relationships/hyperlink" Target="http://www.ucc.edu.co/" TargetMode="External"/><Relationship Id="rId564" Type="http://schemas.openxmlformats.org/officeDocument/2006/relationships/hyperlink" Target="https://drive.google.com/file/d/1K5-PZdgM3WoqCD9PyzPd74KdRELFeyaD/view?usp=sharing" TargetMode="External"/><Relationship Id="rId424" Type="http://schemas.openxmlformats.org/officeDocument/2006/relationships/hyperlink" Target="https://drive.google.com/file/d/1RU-hCe1zbxZK3FZL0d8R_uTqiR_oClie/view?usp=sharing" TargetMode="External"/><Relationship Id="rId270" Type="http://schemas.openxmlformats.org/officeDocument/2006/relationships/hyperlink" Target="http://www.ueb.edu.ec/" TargetMode="External"/><Relationship Id="rId65" Type="http://schemas.openxmlformats.org/officeDocument/2006/relationships/hyperlink" Target="https://drive.google.com/file/d/1zEyYopIa8gcnthoVm1tXRCeWqp4u6aiK/view?usp=sharing" TargetMode="External"/><Relationship Id="rId130" Type="http://schemas.openxmlformats.org/officeDocument/2006/relationships/hyperlink" Target="https://drive.google.com/file/d/1fym_9pweUPJYLIzsBoBKFFfbSqzoqSQo/view?usp=sharing" TargetMode="External"/><Relationship Id="rId368" Type="http://schemas.openxmlformats.org/officeDocument/2006/relationships/hyperlink" Target="https://drive.google.com/file/d/1bspbLbuyb0LfPZPgcWVC1qcFUzxbz2Ns/view?usp=sharing" TargetMode="External"/><Relationship Id="rId575" Type="http://schemas.openxmlformats.org/officeDocument/2006/relationships/hyperlink" Target="https://drive.google.com/file/d/1wuMMp_qN5jfAEMIwG4sGXQrLhfiHzdGq/view?usp=sharing" TargetMode="External"/><Relationship Id="rId228" Type="http://schemas.openxmlformats.org/officeDocument/2006/relationships/hyperlink" Target="https://drive.google.com/file/d/1O6mkzKS1ctRaEoVi_wUIjPGKN7MxrTWH/view?usp=sharing" TargetMode="External"/><Relationship Id="rId435" Type="http://schemas.openxmlformats.org/officeDocument/2006/relationships/hyperlink" Target="http://www.mesi.ru/" TargetMode="External"/><Relationship Id="rId281" Type="http://schemas.openxmlformats.org/officeDocument/2006/relationships/hyperlink" Target="https://drive.google.com/file/d/1IovGhVqFwtx3gDxVDzmiwExy_CMqcsd_/view?usp=sharing" TargetMode="External"/><Relationship Id="rId502" Type="http://schemas.openxmlformats.org/officeDocument/2006/relationships/hyperlink" Target="http://www.unipv.eu/" TargetMode="External"/><Relationship Id="rId76" Type="http://schemas.openxmlformats.org/officeDocument/2006/relationships/hyperlink" Target="http://www.unf.edu.ar/" TargetMode="External"/><Relationship Id="rId141" Type="http://schemas.openxmlformats.org/officeDocument/2006/relationships/hyperlink" Target="http://www.unifranz.edu.bo/" TargetMode="External"/><Relationship Id="rId379" Type="http://schemas.openxmlformats.org/officeDocument/2006/relationships/hyperlink" Target="http://www.uji.es/" TargetMode="External"/><Relationship Id="rId586" Type="http://schemas.openxmlformats.org/officeDocument/2006/relationships/hyperlink" Target="https://drive.google.com/file/d/1uH2hsNcOrf3NSoQ2r5dKz_Z8sRuzuouz/view?usp=sharing" TargetMode="External"/><Relationship Id="rId7" Type="http://schemas.openxmlformats.org/officeDocument/2006/relationships/hyperlink" Target="http://www.hs-esslingen.de/en/" TargetMode="External"/><Relationship Id="rId239" Type="http://schemas.openxmlformats.org/officeDocument/2006/relationships/hyperlink" Target="http://www.tec.ac.cr/" TargetMode="External"/><Relationship Id="rId446" Type="http://schemas.openxmlformats.org/officeDocument/2006/relationships/hyperlink" Target="https://drive.google.com/file/d/1-QrDNoFe8Q8Fb_2NImmOXcwk8hufCWQu/view?usp=sharing" TargetMode="External"/><Relationship Id="rId292" Type="http://schemas.openxmlformats.org/officeDocument/2006/relationships/hyperlink" Target="http://www.fundaciorecerca.cat/es/" TargetMode="External"/><Relationship Id="rId306" Type="http://schemas.openxmlformats.org/officeDocument/2006/relationships/hyperlink" Target="https://drive.google.com/file/d/16g66iJUX6PSw5oWHSae0U2Re5sbDQcB_/view?usp=sharing" TargetMode="External"/><Relationship Id="rId87" Type="http://schemas.openxmlformats.org/officeDocument/2006/relationships/hyperlink" Target="https://drive.google.com/file/d/1Ju0xvxtDx9CfBM7gvZbgbvWQOK7Psl4B/view?usp=sharing" TargetMode="External"/><Relationship Id="rId513" Type="http://schemas.openxmlformats.org/officeDocument/2006/relationships/hyperlink" Target="https://drive.google.com/file/d/1TQVcwVM1uOzcACr8IDI5I7hzNMXXdm1D/view?usp=sharing" TargetMode="External"/><Relationship Id="rId597" Type="http://schemas.openxmlformats.org/officeDocument/2006/relationships/hyperlink" Target="http://www.upt.ro/" TargetMode="External"/><Relationship Id="rId152" Type="http://schemas.openxmlformats.org/officeDocument/2006/relationships/hyperlink" Target="http://www.uerj.br/index.php" TargetMode="External"/><Relationship Id="rId457" Type="http://schemas.openxmlformats.org/officeDocument/2006/relationships/hyperlink" Target="http://www.univ-lorraine.fr/" TargetMode="External"/><Relationship Id="rId14" Type="http://schemas.openxmlformats.org/officeDocument/2006/relationships/hyperlink" Target="https://drive.google.com/file/d/14hMBC6UpJVCQw7LYOX2RjVf_6jlP4WTE/view?usp=sharing" TargetMode="External"/><Relationship Id="rId317" Type="http://schemas.openxmlformats.org/officeDocument/2006/relationships/hyperlink" Target="http://www.ua.es/" TargetMode="External"/><Relationship Id="rId524" Type="http://schemas.openxmlformats.org/officeDocument/2006/relationships/hyperlink" Target="http://www.uabc.mx/" TargetMode="External"/><Relationship Id="rId98" Type="http://schemas.openxmlformats.org/officeDocument/2006/relationships/hyperlink" Target="http://www.unne.edu.ar/" TargetMode="External"/><Relationship Id="rId163" Type="http://schemas.openxmlformats.org/officeDocument/2006/relationships/hyperlink" Target="http://www.uem.br/" TargetMode="External"/><Relationship Id="rId370" Type="http://schemas.openxmlformats.org/officeDocument/2006/relationships/hyperlink" Target="https://drive.google.com/file/d/1DzDvewM_9gAJtTNSsZ5GKPW2rTLSx8iE/view?usp=sharing" TargetMode="External"/><Relationship Id="rId230" Type="http://schemas.openxmlformats.org/officeDocument/2006/relationships/hyperlink" Target="https://drive.google.com/file/d/1osdGQ3Sc0OZr_TQLMyC8VXusGIHh6S7O/view?usp=sharing" TargetMode="External"/><Relationship Id="rId468" Type="http://schemas.openxmlformats.org/officeDocument/2006/relationships/hyperlink" Target="https://www.insa-lyon.fr/es" TargetMode="External"/><Relationship Id="rId25" Type="http://schemas.openxmlformats.org/officeDocument/2006/relationships/hyperlink" Target="https://en.fh-muenster.de/index.php" TargetMode="External"/><Relationship Id="rId328" Type="http://schemas.openxmlformats.org/officeDocument/2006/relationships/hyperlink" Target="https://drive.google.com/file/d/1FA2fA1Sj0e7-NAA1OD6HjQqLudsFVCnQ/view?usp=sharing" TargetMode="External"/><Relationship Id="rId535" Type="http://schemas.openxmlformats.org/officeDocument/2006/relationships/hyperlink" Target="https://www.unison.mx/" TargetMode="External"/><Relationship Id="rId174" Type="http://schemas.openxmlformats.org/officeDocument/2006/relationships/hyperlink" Target="http://www.portal.ufba.br/" TargetMode="External"/><Relationship Id="rId381" Type="http://schemas.openxmlformats.org/officeDocument/2006/relationships/hyperlink" Target="http://www.uji.es/" TargetMode="External"/><Relationship Id="rId602" Type="http://schemas.openxmlformats.org/officeDocument/2006/relationships/hyperlink" Target="http://www.universidad.edu.uy/" TargetMode="External"/><Relationship Id="rId241" Type="http://schemas.openxmlformats.org/officeDocument/2006/relationships/hyperlink" Target="https://www.ucr.ac.cr/" TargetMode="External"/><Relationship Id="rId479" Type="http://schemas.openxmlformats.org/officeDocument/2006/relationships/hyperlink" Target="https://drive.google.com/file/d/1vGiWklwqk3bO0cIMCM-FMKf_3VQTvcZ6/view?usp=sharing" TargetMode="External"/><Relationship Id="rId36" Type="http://schemas.openxmlformats.org/officeDocument/2006/relationships/hyperlink" Target="https://drive.google.com/open?id=1O56GKWevSO2TViSz3K5mu-2luvjVu6t8" TargetMode="External"/><Relationship Id="rId283" Type="http://schemas.openxmlformats.org/officeDocument/2006/relationships/hyperlink" Target="https://drive.google.com/file/d/1y7axhJgrGOaW1X9JqUTlfnj4Yz9-37n8/view?usp=sharing" TargetMode="External"/><Relationship Id="rId339" Type="http://schemas.openxmlformats.org/officeDocument/2006/relationships/hyperlink" Target="https://drive.google.com/file/d/1DrjLjbruDSNiucK1qE0pH_MpKx-y1vul/view?usp=sharing" TargetMode="External"/><Relationship Id="rId490" Type="http://schemas.openxmlformats.org/officeDocument/2006/relationships/hyperlink" Target="http://www.ut.ac.ir/en" TargetMode="External"/><Relationship Id="rId504" Type="http://schemas.openxmlformats.org/officeDocument/2006/relationships/hyperlink" Target="https://drive.google.com/file/d/1VoIwQte7zKNULw-TnJhM6jKg3yo3Zs9t/view?usp=sharing" TargetMode="External"/><Relationship Id="rId546" Type="http://schemas.openxmlformats.org/officeDocument/2006/relationships/hyperlink" Target="https://www.aut.ac.nz/" TargetMode="External"/><Relationship Id="rId78" Type="http://schemas.openxmlformats.org/officeDocument/2006/relationships/hyperlink" Target="http://www.unf.edu.ar/" TargetMode="External"/><Relationship Id="rId101" Type="http://schemas.openxmlformats.org/officeDocument/2006/relationships/hyperlink" Target="https://drive.google.com/file/d/16IdCsneNWRmsO6HmrR0RNcu-bIpDbkCe/view?usp=sharing" TargetMode="External"/><Relationship Id="rId143" Type="http://schemas.openxmlformats.org/officeDocument/2006/relationships/hyperlink" Target="http://www.uto.edu.bo/" TargetMode="External"/><Relationship Id="rId185" Type="http://schemas.openxmlformats.org/officeDocument/2006/relationships/hyperlink" Target="https://drive.google.com/file/d/1Om49woXHuBaidFagKAtaoYW6PWgfViis/view?usp=sharing" TargetMode="External"/><Relationship Id="rId350" Type="http://schemas.openxmlformats.org/officeDocument/2006/relationships/hyperlink" Target="https://drive.google.com/file/d/1ZyW6QLUwaiYmM0W0LIu2DizrE84zEcuS/view?usp=sharing" TargetMode="External"/><Relationship Id="rId406" Type="http://schemas.openxmlformats.org/officeDocument/2006/relationships/hyperlink" Target="http://web.mit.edu/" TargetMode="External"/><Relationship Id="rId588" Type="http://schemas.openxmlformats.org/officeDocument/2006/relationships/hyperlink" Target="https://drive.google.com/file/d/1Y2KbhA8Ot5srX-45zLnGSJL9DPGVzvf0/view?usp=sharing" TargetMode="External"/><Relationship Id="rId9" Type="http://schemas.openxmlformats.org/officeDocument/2006/relationships/hyperlink" Target="http://www.uni-bamberg.de/" TargetMode="External"/><Relationship Id="rId210" Type="http://schemas.openxmlformats.org/officeDocument/2006/relationships/hyperlink" Target="https://drive.google.com/file/d/1unhI3w35cA-W5ym6SIyzjZnvWzyK8CQe/view?usp=sharing" TargetMode="External"/><Relationship Id="rId392" Type="http://schemas.openxmlformats.org/officeDocument/2006/relationships/hyperlink" Target="https://drive.google.com/file/d/1Ec7FhY9PZLMJQR9ziZ_4ZniCGeiTMJdj/view?usp=sharing" TargetMode="External"/><Relationship Id="rId448" Type="http://schemas.openxmlformats.org/officeDocument/2006/relationships/hyperlink" Target="https://drive.google.com/file/d/1NwkMbcyPP3u5yqqMZNutAlCIUxKpbdAa/view?usp=sharing" TargetMode="External"/><Relationship Id="rId613" Type="http://schemas.openxmlformats.org/officeDocument/2006/relationships/hyperlink" Target="https://drive.google.com/file/d/1RTbQxhS5Yzs0tPCznKSh0Bf3GhrnrpIr/view?usp=sharing" TargetMode="External"/><Relationship Id="rId252" Type="http://schemas.openxmlformats.org/officeDocument/2006/relationships/hyperlink" Target="http://www.uho.edu.cu/" TargetMode="External"/><Relationship Id="rId294" Type="http://schemas.openxmlformats.org/officeDocument/2006/relationships/hyperlink" Target="http://www.incafust.org/" TargetMode="External"/><Relationship Id="rId308" Type="http://schemas.openxmlformats.org/officeDocument/2006/relationships/hyperlink" Target="https://drive.google.com/file/d/1c5uTzZnoK-JfcF4tch55qSdNMN3PlxUd/view?usp=sharing" TargetMode="External"/><Relationship Id="rId515" Type="http://schemas.openxmlformats.org/officeDocument/2006/relationships/hyperlink" Target="https://drive.google.com/file/d/1G2_bjB3vKSYZm4Nu0x9xPe_cbBa9as8I/view?usp=sharing" TargetMode="External"/><Relationship Id="rId47" Type="http://schemas.openxmlformats.org/officeDocument/2006/relationships/hyperlink" Target="http://www.leuphana.de/" TargetMode="External"/><Relationship Id="rId89" Type="http://schemas.openxmlformats.org/officeDocument/2006/relationships/hyperlink" Target="https://drive.google.com/file/d/10BmV9mDeyhNd6KC9OHxGfiVf0oSQS9dn/view?usp=sharing" TargetMode="External"/><Relationship Id="rId112" Type="http://schemas.openxmlformats.org/officeDocument/2006/relationships/hyperlink" Target="https://drive.google.com/file/d/1azoHpFHrzEKIWE38ZwsPEuBL8c27Tu9y/view?usp=sharing" TargetMode="External"/><Relationship Id="rId154" Type="http://schemas.openxmlformats.org/officeDocument/2006/relationships/hyperlink" Target="http://www.fiesp.com.br/instituto-roberto-simonsen-irs/" TargetMode="External"/><Relationship Id="rId361" Type="http://schemas.openxmlformats.org/officeDocument/2006/relationships/hyperlink" Target="https://www.urjc.es/" TargetMode="External"/><Relationship Id="rId557" Type="http://schemas.openxmlformats.org/officeDocument/2006/relationships/hyperlink" Target="http://www.una.py/" TargetMode="External"/><Relationship Id="rId599" Type="http://schemas.openxmlformats.org/officeDocument/2006/relationships/hyperlink" Target="https://drive.google.com/file/d/14ueXuhC90xEF5P_UzhhObCdiHJx_EB-Z/view?usp=sharing" TargetMode="External"/><Relationship Id="rId196" Type="http://schemas.openxmlformats.org/officeDocument/2006/relationships/hyperlink" Target="https://drive.google.com/file/d/1JPW35Fhu8Y5aYWAUo5gjxMqRF-PRUdXo/view?usp=sharing" TargetMode="External"/><Relationship Id="rId417" Type="http://schemas.openxmlformats.org/officeDocument/2006/relationships/hyperlink" Target="https://drive.google.com/file/d/14korhWG74Mosl-bYUyO22h30C3NMWRIV/view?usp=sharing" TargetMode="External"/><Relationship Id="rId459" Type="http://schemas.openxmlformats.org/officeDocument/2006/relationships/hyperlink" Target="http://www.univ-lorraine.fr/" TargetMode="External"/><Relationship Id="rId624" Type="http://schemas.openxmlformats.org/officeDocument/2006/relationships/hyperlink" Target="https://drive.google.com/file/d/1bnfN-cl-k3X6EX4FfiepaOAFKs_cc-aT/view?usp=sharing" TargetMode="External"/><Relationship Id="rId16" Type="http://schemas.openxmlformats.org/officeDocument/2006/relationships/hyperlink" Target="https://drive.google.com/open?id=1-C-3a7Wn-2ToSuoYgpEPjSLJ3f6CcRp6" TargetMode="External"/><Relationship Id="rId221" Type="http://schemas.openxmlformats.org/officeDocument/2006/relationships/hyperlink" Target="http://www.ucc.edu.co/" TargetMode="External"/><Relationship Id="rId263" Type="http://schemas.openxmlformats.org/officeDocument/2006/relationships/hyperlink" Target="https://drive.google.com/file/d/1jDWTdveSK6bkE0acxT0VZGkB3NsEDSf5/view?usp=sharing" TargetMode="External"/><Relationship Id="rId319" Type="http://schemas.openxmlformats.org/officeDocument/2006/relationships/hyperlink" Target="http://www.ual.es/" TargetMode="External"/><Relationship Id="rId470" Type="http://schemas.openxmlformats.org/officeDocument/2006/relationships/hyperlink" Target="https://www.insa-lyon.fr/es" TargetMode="External"/><Relationship Id="rId526" Type="http://schemas.openxmlformats.org/officeDocument/2006/relationships/hyperlink" Target="https://drive.google.com/file/d/1a0D560H44TTEzt_bjAMkJY7Og8RbSoov/view?usp=sharing" TargetMode="External"/><Relationship Id="rId58" Type="http://schemas.openxmlformats.org/officeDocument/2006/relationships/hyperlink" Target="https://www.hs-rottenburg.net/startseite/" TargetMode="External"/><Relationship Id="rId123" Type="http://schemas.openxmlformats.org/officeDocument/2006/relationships/hyperlink" Target="https://drive.google.com/file/d/17RTXHQZIzWq8UV7t_Ktb3yV-QiA8tOCS/view?usp=sharing" TargetMode="External"/><Relationship Id="rId330" Type="http://schemas.openxmlformats.org/officeDocument/2006/relationships/hyperlink" Target="https://drive.google.com/file/d/1_v4F5Qkqpnjp82yWZPMixGZwGYnQGdsu/view?usp=sharing" TargetMode="External"/><Relationship Id="rId568" Type="http://schemas.openxmlformats.org/officeDocument/2006/relationships/hyperlink" Target="http://en.uw.edu.pl/" TargetMode="External"/><Relationship Id="rId165" Type="http://schemas.openxmlformats.org/officeDocument/2006/relationships/hyperlink" Target="http://www.unicamp.br/" TargetMode="External"/><Relationship Id="rId372" Type="http://schemas.openxmlformats.org/officeDocument/2006/relationships/hyperlink" Target="https://drive.google.com/file/d/1kG-gd87SFrAm5HsWU5vRemFPK4oLm5mq/view?usp=sharing" TargetMode="External"/><Relationship Id="rId428" Type="http://schemas.openxmlformats.org/officeDocument/2006/relationships/hyperlink" Target="https://drive.google.com/file/d/14Ay5L712e7_JLs_qYGxy0iiok7Eqbtxo/view?usp=sharing" TargetMode="External"/><Relationship Id="rId232" Type="http://schemas.openxmlformats.org/officeDocument/2006/relationships/hyperlink" Target="https://drive.google.com/file/d/1drjH8-1Zj1pIB8R8-YPoXR0lWYRwxnYx/view?usp=sharing" TargetMode="External"/><Relationship Id="rId274" Type="http://schemas.openxmlformats.org/officeDocument/2006/relationships/hyperlink" Target="http://www.uleam.edu.ec/" TargetMode="External"/><Relationship Id="rId481" Type="http://schemas.openxmlformats.org/officeDocument/2006/relationships/hyperlink" Target="https://drive.google.com/file/d/1AOidVwY6NgH3sLYWV2GiGtL5cjzvPtZf/view?usp=sharing" TargetMode="External"/><Relationship Id="rId27" Type="http://schemas.openxmlformats.org/officeDocument/2006/relationships/hyperlink" Target="https://en.fh-muenster.de/index.php" TargetMode="External"/><Relationship Id="rId69" Type="http://schemas.openxmlformats.org/officeDocument/2006/relationships/hyperlink" Target="https://drive.google.com/file/d/1qnnkas0Ib-8nZP2Y_DZiPDXz-GhUJMUA/view?usp=sharing" TargetMode="External"/><Relationship Id="rId134" Type="http://schemas.openxmlformats.org/officeDocument/2006/relationships/hyperlink" Target="https://drive.google.com/file/d/1s8Be4x8_cxR8lEZZOH9D6nN_321Jwv4c/view?usp=sharing" TargetMode="External"/><Relationship Id="rId537" Type="http://schemas.openxmlformats.org/officeDocument/2006/relationships/hyperlink" Target="https://drive.google.com/file/d/1ToAm5rSU9ScfUlY4kfDPmkt3Q0whlS6V/view?usp=sharing" TargetMode="External"/><Relationship Id="rId579" Type="http://schemas.openxmlformats.org/officeDocument/2006/relationships/hyperlink" Target="https://www.nottingham.ac.uk/" TargetMode="External"/><Relationship Id="rId80" Type="http://schemas.openxmlformats.org/officeDocument/2006/relationships/hyperlink" Target="http://www.unf.edu.ar/" TargetMode="External"/><Relationship Id="rId176" Type="http://schemas.openxmlformats.org/officeDocument/2006/relationships/hyperlink" Target="https://drive.google.com/file/d/1cZg8EbYBuGmDlQti-L4uABBXsvAIJqAJ/view?usp=sharing" TargetMode="External"/><Relationship Id="rId341" Type="http://schemas.openxmlformats.org/officeDocument/2006/relationships/hyperlink" Target="http://www.ulpgc.es/" TargetMode="External"/><Relationship Id="rId383" Type="http://schemas.openxmlformats.org/officeDocument/2006/relationships/hyperlink" Target="http://www.uji.es/" TargetMode="External"/><Relationship Id="rId439" Type="http://schemas.openxmlformats.org/officeDocument/2006/relationships/hyperlink" Target="http://www.mgimo.ru/" TargetMode="External"/><Relationship Id="rId590" Type="http://schemas.openxmlformats.org/officeDocument/2006/relationships/hyperlink" Target="https://drive.google.com/file/d/1s29hqDZJDOZzH_rr1ytGxvKfErER03fc/view?usp=sharing" TargetMode="External"/><Relationship Id="rId604" Type="http://schemas.openxmlformats.org/officeDocument/2006/relationships/hyperlink" Target="https://drive.google.com/file/d/13NAHuBymfKdT59x1JI1tZJeHgKorzE-5/view?usp=sharing" TargetMode="External"/><Relationship Id="rId201" Type="http://schemas.openxmlformats.org/officeDocument/2006/relationships/hyperlink" Target="https://www.iiar.org/" TargetMode="External"/><Relationship Id="rId243" Type="http://schemas.openxmlformats.org/officeDocument/2006/relationships/hyperlink" Target="http://www.uspsantapaula.com/inicio/" TargetMode="External"/><Relationship Id="rId285" Type="http://schemas.openxmlformats.org/officeDocument/2006/relationships/hyperlink" Target="https://drive.google.com/file/d/1kE3ueiZOyv56-sSaDaxBsYloZfY40928/view?usp=sharing" TargetMode="External"/><Relationship Id="rId450" Type="http://schemas.openxmlformats.org/officeDocument/2006/relationships/hyperlink" Target="https://drive.google.com/file/d/13HJgv3aAyYZBXa1yBs8qPv1hLXvs5HlP/view?usp=sharing" TargetMode="External"/><Relationship Id="rId506" Type="http://schemas.openxmlformats.org/officeDocument/2006/relationships/hyperlink" Target="https://drive.google.com/file/d/1_XTTrFm-NY2v5VLgKpRNV8lYhK1VLVf5/view?usp=sharing" TargetMode="External"/><Relationship Id="rId38" Type="http://schemas.openxmlformats.org/officeDocument/2006/relationships/hyperlink" Target="https://drive.google.com/open?id=1r8hutnhYA-Z2h7yq9z4Pu9BCh0OJ10u5" TargetMode="External"/><Relationship Id="rId103" Type="http://schemas.openxmlformats.org/officeDocument/2006/relationships/hyperlink" Target="http://www.unne.edu.ar/" TargetMode="External"/><Relationship Id="rId310" Type="http://schemas.openxmlformats.org/officeDocument/2006/relationships/hyperlink" Target="https://drive.google.com/file/d/1biLT7Pjw3O-MeGjeYq17_90gmljV3IG8/view?usp=sharing" TargetMode="External"/><Relationship Id="rId492" Type="http://schemas.openxmlformats.org/officeDocument/2006/relationships/hyperlink" Target="http://www1.technion.ac.il/en" TargetMode="External"/><Relationship Id="rId548" Type="http://schemas.openxmlformats.org/officeDocument/2006/relationships/hyperlink" Target="http://www.oui-iohe.org/es/" TargetMode="External"/><Relationship Id="rId91" Type="http://schemas.openxmlformats.org/officeDocument/2006/relationships/hyperlink" Target="http://www.unne.edu.ar/" TargetMode="External"/><Relationship Id="rId145" Type="http://schemas.openxmlformats.org/officeDocument/2006/relationships/hyperlink" Target="http://www.uto.edu.bo/" TargetMode="External"/><Relationship Id="rId187" Type="http://schemas.openxmlformats.org/officeDocument/2006/relationships/hyperlink" Target="https://drive.google.com/file/d/11ra06JtAMlm2WlXwkBPV4baYZJx7Kcgv/view?usp=sharing" TargetMode="External"/><Relationship Id="rId352" Type="http://schemas.openxmlformats.org/officeDocument/2006/relationships/hyperlink" Target="https://drive.google.com/file/d/18BgLBAvgKMkWCVzNdDVPgEcfue11QtVo/view?usp=sharing" TargetMode="External"/><Relationship Id="rId394" Type="http://schemas.openxmlformats.org/officeDocument/2006/relationships/hyperlink" Target="https://drive.google.com/file/d/1FkaY29Qthmz-zqJlyXU51mfeaQw4TFKg/view?usp=sharing" TargetMode="External"/><Relationship Id="rId408" Type="http://schemas.openxmlformats.org/officeDocument/2006/relationships/hyperlink" Target="http://www.simmons.edu/" TargetMode="External"/><Relationship Id="rId615" Type="http://schemas.openxmlformats.org/officeDocument/2006/relationships/hyperlink" Target="https://www.fh-vie.ac.at/en" TargetMode="External"/><Relationship Id="rId212" Type="http://schemas.openxmlformats.org/officeDocument/2006/relationships/hyperlink" Target="https://drive.google.com/file/d/1sQ0KzDegcc4WIesY8tlwBE5HcOgkW7Be/view?usp=sharing" TargetMode="External"/><Relationship Id="rId254" Type="http://schemas.openxmlformats.org/officeDocument/2006/relationships/hyperlink" Target="http://www.uh.cu/" TargetMode="External"/><Relationship Id="rId49" Type="http://schemas.openxmlformats.org/officeDocument/2006/relationships/hyperlink" Target="http://www.hs-neu-ulm.de/" TargetMode="External"/><Relationship Id="rId114" Type="http://schemas.openxmlformats.org/officeDocument/2006/relationships/hyperlink" Target="https://drive.google.com/file/d/1XwS0GMmGw5rOL550me3pjtVg-YdN5_vh/view?usp=sharing" TargetMode="External"/><Relationship Id="rId296" Type="http://schemas.openxmlformats.org/officeDocument/2006/relationships/hyperlink" Target="http://www.miriadax.net/" TargetMode="External"/><Relationship Id="rId461" Type="http://schemas.openxmlformats.org/officeDocument/2006/relationships/hyperlink" Target="https://drive.google.com/file/d/1b-3MwTZlqYgN3TXPQtUtY8aGuZTJvbEd/view?usp=sharing" TargetMode="External"/><Relationship Id="rId517" Type="http://schemas.openxmlformats.org/officeDocument/2006/relationships/hyperlink" Target="https://drive.google.com/file/d/1B_wDH-AJ8FKbxxUzFQAmTSCShNYJSDvj/view?usp=sharing" TargetMode="External"/><Relationship Id="rId559" Type="http://schemas.openxmlformats.org/officeDocument/2006/relationships/hyperlink" Target="http://www.ucsm.edu.pe/" TargetMode="External"/><Relationship Id="rId60" Type="http://schemas.openxmlformats.org/officeDocument/2006/relationships/hyperlink" Target="http://www.fh-worms.de/" TargetMode="External"/><Relationship Id="rId156" Type="http://schemas.openxmlformats.org/officeDocument/2006/relationships/hyperlink" Target="https://drive.google.com/file/d/1CFf0tUr2NPT4-kuXy7elxaa3YQv5SxMT/view?usp=sharing" TargetMode="External"/><Relationship Id="rId198" Type="http://schemas.openxmlformats.org/officeDocument/2006/relationships/hyperlink" Target="https://drive.google.com/file/d/1v5iaU-DRWlWbyk8zKp2sjMiEjFrr7Se0/view?usp=sharing" TargetMode="External"/><Relationship Id="rId321" Type="http://schemas.openxmlformats.org/officeDocument/2006/relationships/hyperlink" Target="http://www.ual.es/" TargetMode="External"/><Relationship Id="rId363" Type="http://schemas.openxmlformats.org/officeDocument/2006/relationships/hyperlink" Target="http://www.udc.es/" TargetMode="External"/><Relationship Id="rId419" Type="http://schemas.openxmlformats.org/officeDocument/2006/relationships/hyperlink" Target="https://drive.google.com/file/d/1MKOMebRQVn1LvPIEu9YIh0IUGOM9QTtZ/view?usp=sharing" TargetMode="External"/><Relationship Id="rId570" Type="http://schemas.openxmlformats.org/officeDocument/2006/relationships/hyperlink" Target="http://www.instituto-camoes.pt/" TargetMode="External"/><Relationship Id="rId626" Type="http://schemas.openxmlformats.org/officeDocument/2006/relationships/hyperlink" Target="https://drive.google.com/file/d/1aQNMNLiVeIuqZOONX-D7uh2TSGeV6K8s/view?usp=sharing" TargetMode="External"/><Relationship Id="rId223" Type="http://schemas.openxmlformats.org/officeDocument/2006/relationships/hyperlink" Target="http://www.unicartagena.edu.co/" TargetMode="External"/><Relationship Id="rId430" Type="http://schemas.openxmlformats.org/officeDocument/2006/relationships/hyperlink" Target="https://drive.google.com/file/d/1WysnnNpMQ3SI4ZSCtQnx7jKqQ3nUpvqA/view?usp=sharing" TargetMode="External"/><Relationship Id="rId18" Type="http://schemas.openxmlformats.org/officeDocument/2006/relationships/hyperlink" Target="https://drive.google.com/open?id=1sCd18W4N6ED9nNEJ5E1uOXJpcNFIRVYw" TargetMode="External"/><Relationship Id="rId265" Type="http://schemas.openxmlformats.org/officeDocument/2006/relationships/hyperlink" Target="https://drive.google.com/file/d/19CVHOOKp42DsNJIYNsM_tcYxYfgU_rJi/view?usp=sharing" TargetMode="External"/><Relationship Id="rId472" Type="http://schemas.openxmlformats.org/officeDocument/2006/relationships/hyperlink" Target="http://guatefuturo.org/" TargetMode="External"/><Relationship Id="rId528" Type="http://schemas.openxmlformats.org/officeDocument/2006/relationships/hyperlink" Target="https://drive.google.com/file/d/1Cswgti8Xdd9T3UkImnfn8pN-67M_iQoq/view?usp=sharing" TargetMode="External"/><Relationship Id="rId125" Type="http://schemas.openxmlformats.org/officeDocument/2006/relationships/hyperlink" Target="https://drive.google.com/file/d/1K_L9Q9y9FzqR4Czaf7HwirHfUmZgptU9/view?usp=sharing" TargetMode="External"/><Relationship Id="rId167" Type="http://schemas.openxmlformats.org/officeDocument/2006/relationships/hyperlink" Target="https://drive.google.com/file/d/14dKu1SPW2NDaSIGMpaJHy2p5mfW1elLU/view?usp=sharing" TargetMode="External"/><Relationship Id="rId332" Type="http://schemas.openxmlformats.org/officeDocument/2006/relationships/hyperlink" Target="https://drive.google.com/file/d/1McniBnQ9vnZnIDWgRBmRTpgwxTEmCAM2/view?usp=sharing" TargetMode="External"/><Relationship Id="rId374" Type="http://schemas.openxmlformats.org/officeDocument/2006/relationships/hyperlink" Target="https://drive.google.com/file/d/1ahDGsahUU-xI0n0SGbCJFbgXqOv19Yth/view?usp=sharing" TargetMode="External"/><Relationship Id="rId581" Type="http://schemas.openxmlformats.org/officeDocument/2006/relationships/hyperlink" Target="http://www.vsb.cz/en/" TargetMode="External"/><Relationship Id="rId71" Type="http://schemas.openxmlformats.org/officeDocument/2006/relationships/hyperlink" Target="https://drive.google.com/file/d/1p1FLwEw8HpcXIIrAZXfNSwzLhzUqZUOy/view?usp=sharing" TargetMode="External"/><Relationship Id="rId234" Type="http://schemas.openxmlformats.org/officeDocument/2006/relationships/hyperlink" Target="https://drive.google.com/file/d/16Bn08u868SrxMKuL2DaLRjhD901RsRNH/view?usp=sharing" TargetMode="External"/><Relationship Id="rId2" Type="http://schemas.openxmlformats.org/officeDocument/2006/relationships/hyperlink" Target="https://drive.google.com/open?id=1f-yRElT7B0iw2cdSl3W_0F1sY_KuzUJS" TargetMode="External"/><Relationship Id="rId29" Type="http://schemas.openxmlformats.org/officeDocument/2006/relationships/hyperlink" Target="https://en.fh-muenster.de/index.php" TargetMode="External"/><Relationship Id="rId276" Type="http://schemas.openxmlformats.org/officeDocument/2006/relationships/hyperlink" Target="http://www.unl.edu.ec/" TargetMode="External"/><Relationship Id="rId441" Type="http://schemas.openxmlformats.org/officeDocument/2006/relationships/hyperlink" Target="http://www.spcpa.ru/" TargetMode="External"/><Relationship Id="rId483" Type="http://schemas.openxmlformats.org/officeDocument/2006/relationships/hyperlink" Target="https://drive.google.com/file/d/1_aspZPJcy3JgS29rdzjlOX4Z335PMNQb/view?usp=sharing" TargetMode="External"/><Relationship Id="rId539" Type="http://schemas.openxmlformats.org/officeDocument/2006/relationships/hyperlink" Target="https://drive.google.com/file/d/1vyLHqCvBbBlPK5NpNpze3qrZVCD9Hhiq/view?usp=sharing" TargetMode="External"/><Relationship Id="rId40" Type="http://schemas.openxmlformats.org/officeDocument/2006/relationships/hyperlink" Target="https://drive.google.com/open?id=1gbxcNfN-u2clQHOh13CQLtoaXjDIaeyq" TargetMode="External"/><Relationship Id="rId136" Type="http://schemas.openxmlformats.org/officeDocument/2006/relationships/hyperlink" Target="https://drive.google.com/file/d/1jADD0onv1Rb2sTI-O5Rd0030UvtutK2m/view?usp=sharing" TargetMode="External"/><Relationship Id="rId178" Type="http://schemas.openxmlformats.org/officeDocument/2006/relationships/hyperlink" Target="http://www.ufpr.br/portalufpr/" TargetMode="External"/><Relationship Id="rId301" Type="http://schemas.openxmlformats.org/officeDocument/2006/relationships/hyperlink" Target="https://drive.google.com/file/d/11XlNskI-pir7FlA7pl2I4ha7lVfkHwV9/view?usp=sharing" TargetMode="External"/><Relationship Id="rId343" Type="http://schemas.openxmlformats.org/officeDocument/2006/relationships/hyperlink" Target="https://drive.google.com/file/d/1rBNkrkaxbuuhhka-u0Lx0DDtTLB-OgJ9/view?usp=sharing" TargetMode="External"/><Relationship Id="rId550" Type="http://schemas.openxmlformats.org/officeDocument/2006/relationships/hyperlink" Target="https://drive.google.com/file/d/14iSROq8mGfi9GORtBnpVrK9xWSPUift3/view?usp=sharing" TargetMode="External"/><Relationship Id="rId82" Type="http://schemas.openxmlformats.org/officeDocument/2006/relationships/hyperlink" Target="http://www.unf.edu.ar/" TargetMode="External"/><Relationship Id="rId203" Type="http://schemas.openxmlformats.org/officeDocument/2006/relationships/hyperlink" Target="http://en.ceaie.edu.cn/" TargetMode="External"/><Relationship Id="rId385" Type="http://schemas.openxmlformats.org/officeDocument/2006/relationships/hyperlink" Target="http://www.uji.es/" TargetMode="External"/><Relationship Id="rId592" Type="http://schemas.openxmlformats.org/officeDocument/2006/relationships/hyperlink" Target="https://drive.google.com/file/d/1yOvphmSlxv2waO6_U15fjxIVIimx157D/view?usp=sharing" TargetMode="External"/><Relationship Id="rId606" Type="http://schemas.openxmlformats.org/officeDocument/2006/relationships/hyperlink" Target="https://drive.google.com/file/d/1qi7jry5MLrzFFGgp4gYlR51iauYBC_M1/view?usp=sharing" TargetMode="External"/><Relationship Id="rId245" Type="http://schemas.openxmlformats.org/officeDocument/2006/relationships/hyperlink" Target="https://drive.google.com/file/d/17Ons7QJHAxKUBdkTyFFl5jkAnjrO_ajk/view?usp=sharing" TargetMode="External"/><Relationship Id="rId287" Type="http://schemas.openxmlformats.org/officeDocument/2006/relationships/hyperlink" Target="https://drive.google.com/file/d/1w-bI1PMWi223Lb_niVVlJQtmiWM9vpho/view?usp=sharing" TargetMode="External"/><Relationship Id="rId410" Type="http://schemas.openxmlformats.org/officeDocument/2006/relationships/hyperlink" Target="http://www.uni.edu/" TargetMode="External"/><Relationship Id="rId452" Type="http://schemas.openxmlformats.org/officeDocument/2006/relationships/hyperlink" Target="https://drive.google.com/file/d/1quiM-sg5yYNhKO9eddUAKGb2zQ-zkS4r/view?usp=sharing" TargetMode="External"/><Relationship Id="rId494" Type="http://schemas.openxmlformats.org/officeDocument/2006/relationships/hyperlink" Target="http://www.haifa.ac.il/index.php/he/" TargetMode="External"/><Relationship Id="rId508" Type="http://schemas.openxmlformats.org/officeDocument/2006/relationships/hyperlink" Target="https://drive.google.com/file/d/1L6oyFPq3668NeJJPFyucuE7ZJiIWYiwK/view?usp=sharing" TargetMode="External"/><Relationship Id="rId105" Type="http://schemas.openxmlformats.org/officeDocument/2006/relationships/hyperlink" Target="http://www.unne.edu.ar/" TargetMode="External"/><Relationship Id="rId147" Type="http://schemas.openxmlformats.org/officeDocument/2006/relationships/hyperlink" Target="http://www.unitepc.edu.bo/" TargetMode="External"/><Relationship Id="rId312" Type="http://schemas.openxmlformats.org/officeDocument/2006/relationships/hyperlink" Target="https://drive.google.com/file/d/1447plZIpF26fy4D0VAjq93Kpa7zK7su3/view?usp=sharing" TargetMode="External"/><Relationship Id="rId354" Type="http://schemas.openxmlformats.org/officeDocument/2006/relationships/hyperlink" Target="https://drive.google.com/file/d/1s9cmBUSSTe4HX0ij5FfL0Xuwrsj0FWGa/view?usp=sharing" TargetMode="External"/><Relationship Id="rId51" Type="http://schemas.openxmlformats.org/officeDocument/2006/relationships/hyperlink" Target="https://drive.google.com/file/d/1fv4cqfFbmzYPko6wO9vmv29KA3GdAjis/view?usp=sharing" TargetMode="External"/><Relationship Id="rId93" Type="http://schemas.openxmlformats.org/officeDocument/2006/relationships/hyperlink" Target="http://www.unne.edu.ar/" TargetMode="External"/><Relationship Id="rId189" Type="http://schemas.openxmlformats.org/officeDocument/2006/relationships/hyperlink" Target="https://drive.google.com/file/d/1_xyMgz79Oy-yBg18bKESKZfu3aWAQJiU/view?usp=sharing" TargetMode="External"/><Relationship Id="rId396" Type="http://schemas.openxmlformats.org/officeDocument/2006/relationships/hyperlink" Target="http://www.cmu.edu/" TargetMode="External"/><Relationship Id="rId561" Type="http://schemas.openxmlformats.org/officeDocument/2006/relationships/hyperlink" Target="http://www.pucp.edu.pe/" TargetMode="External"/><Relationship Id="rId617" Type="http://schemas.openxmlformats.org/officeDocument/2006/relationships/hyperlink" Target="https://www.google.com/url?q=http://umap.org/about/&amp;sa=D&amp;source=hangouts&amp;ust=1590683516097000&amp;usg=AFQjCNHgPVPisH-al6wQv4B_-E571VE8iw" TargetMode="External"/><Relationship Id="rId214" Type="http://schemas.openxmlformats.org/officeDocument/2006/relationships/hyperlink" Target="https://drive.google.com/file/d/1m-0-wsstsgZ8r5BIXPaG8VSRx_CCXAHK/view?usp=sharing" TargetMode="External"/><Relationship Id="rId256" Type="http://schemas.openxmlformats.org/officeDocument/2006/relationships/hyperlink" Target="http://www.umcc.cu/" TargetMode="External"/><Relationship Id="rId298" Type="http://schemas.openxmlformats.org/officeDocument/2006/relationships/hyperlink" Target="http://www.tknika.net/liferay/es/tknika" TargetMode="External"/><Relationship Id="rId421" Type="http://schemas.openxmlformats.org/officeDocument/2006/relationships/hyperlink" Target="http://www.inevm.ru/" TargetMode="External"/><Relationship Id="rId463" Type="http://schemas.openxmlformats.org/officeDocument/2006/relationships/hyperlink" Target="https://drive.google.com/file/d/1NaTwyZmouUVWKaFw2qKhuNXD-efjKC0P/view?usp=sharing" TargetMode="External"/><Relationship Id="rId519" Type="http://schemas.openxmlformats.org/officeDocument/2006/relationships/hyperlink" Target="http://www.itesm.edu/" TargetMode="External"/><Relationship Id="rId116" Type="http://schemas.openxmlformats.org/officeDocument/2006/relationships/hyperlink" Target="https://drive.google.com/file/d/1geYk65VxRhEfFKud1biTYD1BQZ_UakAA/view?usp=sharing" TargetMode="External"/><Relationship Id="rId158" Type="http://schemas.openxmlformats.org/officeDocument/2006/relationships/hyperlink" Target="https://drive.google.com/file/d/1ZXQk85RQa-yzXqDys-un3D5SLU6TgMOV/view?usp=sharing" TargetMode="External"/><Relationship Id="rId323" Type="http://schemas.openxmlformats.org/officeDocument/2006/relationships/hyperlink" Target="http://www.ub.edu/" TargetMode="External"/><Relationship Id="rId530" Type="http://schemas.openxmlformats.org/officeDocument/2006/relationships/hyperlink" Target="https://drive.google.com/file/d/1xT0kz4djTGhB_YZjWYrK4ptfnVAWaI0D/view?usp=sharing" TargetMode="External"/><Relationship Id="rId20" Type="http://schemas.openxmlformats.org/officeDocument/2006/relationships/hyperlink" Target="https://drive.google.com/open?id=1JOQTVSSfTE7jOOOCtT5vx76JCqhg_Cto" TargetMode="External"/><Relationship Id="rId62" Type="http://schemas.openxmlformats.org/officeDocument/2006/relationships/hyperlink" Target="http://www.fh-worms.de/" TargetMode="External"/><Relationship Id="rId365" Type="http://schemas.openxmlformats.org/officeDocument/2006/relationships/hyperlink" Target="http://www.udc.es/" TargetMode="External"/><Relationship Id="rId572" Type="http://schemas.openxmlformats.org/officeDocument/2006/relationships/hyperlink" Target="https://www.iscte-iul.pt/" TargetMode="External"/><Relationship Id="rId225" Type="http://schemas.openxmlformats.org/officeDocument/2006/relationships/hyperlink" Target="http://www.umanizales.edu.co/" TargetMode="External"/><Relationship Id="rId267" Type="http://schemas.openxmlformats.org/officeDocument/2006/relationships/hyperlink" Target="https://drive.google.com/file/d/1Fi6xKnbIDko1k110LFzecFWi6ybEbsmD/view?usp=sharing" TargetMode="External"/><Relationship Id="rId432" Type="http://schemas.openxmlformats.org/officeDocument/2006/relationships/hyperlink" Target="https://drive.google.com/file/d/1WysnnNpMQ3SI4ZSCtQnx7jKqQ3nUpvqA/view?usp=sharing" TargetMode="External"/><Relationship Id="rId474" Type="http://schemas.openxmlformats.org/officeDocument/2006/relationships/hyperlink" Target="https://www.usac.edu.gt/" TargetMode="External"/><Relationship Id="rId127" Type="http://schemas.openxmlformats.org/officeDocument/2006/relationships/hyperlink" Target="https://drive.google.com/file/d/14czhBSagleqZza2o0y_O7lYhoVR6iEh9/view?usp=sharing" TargetMode="External"/><Relationship Id="rId31" Type="http://schemas.openxmlformats.org/officeDocument/2006/relationships/hyperlink" Target="http://www.frankfurt-school.de/content/de.html" TargetMode="External"/><Relationship Id="rId73" Type="http://schemas.openxmlformats.org/officeDocument/2006/relationships/hyperlink" Target="https://drive.google.com/file/d/1U2grRSczFd3pEracPhRMpqbaBD3vvrSU/view?usp=sharing" TargetMode="External"/><Relationship Id="rId169" Type="http://schemas.openxmlformats.org/officeDocument/2006/relationships/hyperlink" Target="https://drive.google.com/file/d/1-xw7cWWrrtjWFT5YNFYCSp7vPibXvKQH/view?usp=sharing" TargetMode="External"/><Relationship Id="rId334" Type="http://schemas.openxmlformats.org/officeDocument/2006/relationships/hyperlink" Target="https://drive.google.com/file/d/139TO8mlIiWIrL3Df5tEeZ87vr2f1qHLW/view?usp=sharing" TargetMode="External"/><Relationship Id="rId376" Type="http://schemas.openxmlformats.org/officeDocument/2006/relationships/hyperlink" Target="https://drive.google.com/file/d/1ABOaZcQC_aC6e2vhBoOREl7nkpaZ1ALG/view?usp=sharing" TargetMode="External"/><Relationship Id="rId541" Type="http://schemas.openxmlformats.org/officeDocument/2006/relationships/hyperlink" Target="https://drive.google.com/file/d/1qdltntni0W1ZKgxL10sv9R6h9-rnWiDO/view?usp=sharing" TargetMode="External"/><Relationship Id="rId583" Type="http://schemas.openxmlformats.org/officeDocument/2006/relationships/hyperlink" Target="https://www.bufs.ac.kr/English/" TargetMode="External"/><Relationship Id="rId4" Type="http://schemas.openxmlformats.org/officeDocument/2006/relationships/hyperlink" Target="https://drive.google.com/open?id=17Dg93Y8alVEIIT1PiIi6ivkfVeuz-ghC" TargetMode="External"/><Relationship Id="rId180" Type="http://schemas.openxmlformats.org/officeDocument/2006/relationships/hyperlink" Target="http://portal.utfpr.edu.br/" TargetMode="External"/><Relationship Id="rId236" Type="http://schemas.openxmlformats.org/officeDocument/2006/relationships/hyperlink" Target="https://drive.google.com/file/d/1AstLOeV9-jULhAIG2TGTSWggcQiTO0lW/view?usp=sharing" TargetMode="External"/><Relationship Id="rId278" Type="http://schemas.openxmlformats.org/officeDocument/2006/relationships/hyperlink" Target="http://www.uta.edu.ec/" TargetMode="External"/><Relationship Id="rId401" Type="http://schemas.openxmlformats.org/officeDocument/2006/relationships/hyperlink" Target="https://drive.google.com/file/d/1OjSdZ_CnfIZzBQht7lSm-wQI0dyYYpIx/view?usp=sharing" TargetMode="External"/><Relationship Id="rId443" Type="http://schemas.openxmlformats.org/officeDocument/2006/relationships/hyperlink" Target="http://www.enstimac.fr/" TargetMode="External"/><Relationship Id="rId303" Type="http://schemas.openxmlformats.org/officeDocument/2006/relationships/hyperlink" Target="https://drive.google.com/file/d/1YfPvFCxDA1i4rVhpQPmXSXl19j-cNKGi/view?usp=sharing" TargetMode="External"/><Relationship Id="rId485" Type="http://schemas.openxmlformats.org/officeDocument/2006/relationships/hyperlink" Target="https://drive.google.com/file/d/1FgrQw_7w-S0efqIoEkFmxbBF2O9bXflM/view?usp=sharing" TargetMode="External"/><Relationship Id="rId42" Type="http://schemas.openxmlformats.org/officeDocument/2006/relationships/hyperlink" Target="https://drive.google.com/open?id=1GW72dvnxUBsjBkF6YLFsAx-d8v3Mn3Xl" TargetMode="External"/><Relationship Id="rId84" Type="http://schemas.openxmlformats.org/officeDocument/2006/relationships/hyperlink" Target="https://unlp.edu.ar/" TargetMode="External"/><Relationship Id="rId138" Type="http://schemas.openxmlformats.org/officeDocument/2006/relationships/hyperlink" Target="https://drive.google.com/file/d/1WDJQ3g1iY1ZSjMteznNTFNPx2hZJVZgX/view?usp=sharing" TargetMode="External"/><Relationship Id="rId345" Type="http://schemas.openxmlformats.org/officeDocument/2006/relationships/hyperlink" Target="https://drive.google.com/file/d/1QVlW8s566EzETPyGmg5Pq-swCzLM6o78/view?usp=sharing" TargetMode="External"/><Relationship Id="rId387" Type="http://schemas.openxmlformats.org/officeDocument/2006/relationships/hyperlink" Target="https://www.unizar.es/" TargetMode="External"/><Relationship Id="rId510" Type="http://schemas.openxmlformats.org/officeDocument/2006/relationships/hyperlink" Target="https://drive.google.com/file/d/1XJ0aCEKiJ-yCcwHp--DKbBnfhEqEMvrT/view?usp=sharing" TargetMode="External"/><Relationship Id="rId552" Type="http://schemas.openxmlformats.org/officeDocument/2006/relationships/hyperlink" Target="https://drive.google.com/file/d/1AvUBOZ7uYKOvwkMl2RfNGEjjuY5og9z_/view?usp=sharing" TargetMode="External"/><Relationship Id="rId594" Type="http://schemas.openxmlformats.org/officeDocument/2006/relationships/hyperlink" Target="https://drive.google.com/file/d/1Y_jY9FYJYjraXdw-yB2QiLnt0yoobksm/view?usp=sharing" TargetMode="External"/><Relationship Id="rId608" Type="http://schemas.openxmlformats.org/officeDocument/2006/relationships/hyperlink" Target="https://drive.google.com/file/d/13MsxyOATYGgOZHv0j9tCDF5OeuZr6-V2/view?usp=sharing" TargetMode="External"/><Relationship Id="rId191" Type="http://schemas.openxmlformats.org/officeDocument/2006/relationships/hyperlink" Target="https://drive.google.com/file/d/1Y0mVcupOnegyIqZecGsCfGFzZzT9R239/view?usp=sharing" TargetMode="External"/><Relationship Id="rId205" Type="http://schemas.openxmlformats.org/officeDocument/2006/relationships/hyperlink" Target="http://edawai.dlufl.edu.cn/" TargetMode="External"/><Relationship Id="rId247" Type="http://schemas.openxmlformats.org/officeDocument/2006/relationships/hyperlink" Target="https://drive.google.com/file/d/131Dud-ugsIfI8WTWzlY7zBs0uyXPBG3H/view?usp=sharing" TargetMode="External"/><Relationship Id="rId412" Type="http://schemas.openxmlformats.org/officeDocument/2006/relationships/hyperlink" Target="http://www.utk.edu/" TargetMode="External"/><Relationship Id="rId107" Type="http://schemas.openxmlformats.org/officeDocument/2006/relationships/hyperlink" Target="http://www.fh-joanneum.at/" TargetMode="External"/><Relationship Id="rId289" Type="http://schemas.openxmlformats.org/officeDocument/2006/relationships/hyperlink" Target="https://drive.google.com/file/d/1kDY_QgQDh0z-jKpTXX4DKCuCDGXVjMLh/view?usp=sharing" TargetMode="External"/><Relationship Id="rId454" Type="http://schemas.openxmlformats.org/officeDocument/2006/relationships/hyperlink" Target="https://drive.google.com/file/d/1zY0iMiIYn7lh_Wk2_e9kP5dwgaqJGSep/view?usp=sharing" TargetMode="External"/><Relationship Id="rId496" Type="http://schemas.openxmlformats.org/officeDocument/2006/relationships/hyperlink" Target="https://www.uniroma1.it/" TargetMode="External"/><Relationship Id="rId11" Type="http://schemas.openxmlformats.org/officeDocument/2006/relationships/hyperlink" Target="http://www.ku-eichstaett.de/" TargetMode="External"/><Relationship Id="rId53" Type="http://schemas.openxmlformats.org/officeDocument/2006/relationships/hyperlink" Target="https://drive.google.com/file/d/1FQzylLfh4_D0a6mtoRbQQc8Ve6LOvEV6/view?usp=sharing" TargetMode="External"/><Relationship Id="rId149" Type="http://schemas.openxmlformats.org/officeDocument/2006/relationships/hyperlink" Target="https://drive.google.com/file/d/14f_6Oc-lx1e4M8OcW0-nOcD1a525otQq/view?usp=sharing" TargetMode="External"/><Relationship Id="rId314" Type="http://schemas.openxmlformats.org/officeDocument/2006/relationships/hyperlink" Target="https://drive.google.com/file/d/1nTlrtCD8bvNcBPyqVJyepwVtVetTGqff/view?usp=sharing" TargetMode="External"/><Relationship Id="rId356" Type="http://schemas.openxmlformats.org/officeDocument/2006/relationships/hyperlink" Target="https://drive.google.com/file/d/1EYeUD7Sr_PA-nFBSatSFQv-12DPJAyGB/view?usp=sharing" TargetMode="External"/><Relationship Id="rId398" Type="http://schemas.openxmlformats.org/officeDocument/2006/relationships/hyperlink" Target="http://www1.villanova.edu/villanova/engineering.html" TargetMode="External"/><Relationship Id="rId521" Type="http://schemas.openxmlformats.org/officeDocument/2006/relationships/hyperlink" Target="http://www.itesm.edu/" TargetMode="External"/><Relationship Id="rId563" Type="http://schemas.openxmlformats.org/officeDocument/2006/relationships/hyperlink" Target="http://www.pucp.edu.pe/" TargetMode="External"/><Relationship Id="rId619" Type="http://schemas.openxmlformats.org/officeDocument/2006/relationships/hyperlink" Target="https://www.ukf.sk/en/" TargetMode="External"/><Relationship Id="rId95" Type="http://schemas.openxmlformats.org/officeDocument/2006/relationships/hyperlink" Target="http://www.unne.edu.ar/" TargetMode="External"/><Relationship Id="rId160" Type="http://schemas.openxmlformats.org/officeDocument/2006/relationships/hyperlink" Target="https://drive.google.com/file/d/1-IpwHnveKyO1H9rCbXMH70KiaZL8kAh_/view?usp=sharing" TargetMode="External"/><Relationship Id="rId216" Type="http://schemas.openxmlformats.org/officeDocument/2006/relationships/hyperlink" Target="https://drive.google.com/file/d/1vkpA3SUO1emPOpM6TuprEicO_dR56yY0/view?usp=sharing" TargetMode="External"/><Relationship Id="rId423" Type="http://schemas.openxmlformats.org/officeDocument/2006/relationships/hyperlink" Target="https://drive.google.com/file/d/1FzZFy58dgGoJdMricmkLJUAhqweW-Dxw/view?usp=sharing" TargetMode="External"/><Relationship Id="rId258" Type="http://schemas.openxmlformats.org/officeDocument/2006/relationships/hyperlink" Target="http://www.upr.edu.cu/" TargetMode="External"/><Relationship Id="rId465" Type="http://schemas.openxmlformats.org/officeDocument/2006/relationships/hyperlink" Target="https://drive.google.com/file/d/1N9NYOOW8kfvmixcGAaU4YKd62gE8FwX3/view?usp=sharing" TargetMode="External"/><Relationship Id="rId22" Type="http://schemas.openxmlformats.org/officeDocument/2006/relationships/hyperlink" Target="https://drive.google.com/open?id=1A61KRO4sHYlEKNc2F4T2SVy20L9JFGh0" TargetMode="External"/><Relationship Id="rId64" Type="http://schemas.openxmlformats.org/officeDocument/2006/relationships/hyperlink" Target="http://../AppData/Roaming/Desktop/www.uni-bielefeld.de" TargetMode="External"/><Relationship Id="rId118" Type="http://schemas.openxmlformats.org/officeDocument/2006/relationships/hyperlink" Target="https://drive.google.com/file/d/1_d0dKVT-rDBEJkCvgvg9zRyQGLbtFOCT/view?usp=sharing" TargetMode="External"/><Relationship Id="rId325" Type="http://schemas.openxmlformats.org/officeDocument/2006/relationships/hyperlink" Target="http://www.uca.es/es/" TargetMode="External"/><Relationship Id="rId367" Type="http://schemas.openxmlformats.org/officeDocument/2006/relationships/hyperlink" Target="http://www.udc.es/" TargetMode="External"/><Relationship Id="rId532" Type="http://schemas.openxmlformats.org/officeDocument/2006/relationships/hyperlink" Target="https://drive.google.com/file/d/1SeiNR2JxCWF5oBg8XjCYPslBFI7nPCQ8/view?usp=sharing" TargetMode="External"/><Relationship Id="rId574" Type="http://schemas.openxmlformats.org/officeDocument/2006/relationships/hyperlink" Target="http://www.ist.utl.pt/" TargetMode="External"/><Relationship Id="rId171" Type="http://schemas.openxmlformats.org/officeDocument/2006/relationships/hyperlink" Target="https://drive.google.com/file/d/1hRvww0_YMQv_Es7HytX5NKv2qUa8Yphm/view?usp=sharing" TargetMode="External"/><Relationship Id="rId227" Type="http://schemas.openxmlformats.org/officeDocument/2006/relationships/hyperlink" Target="http://www.unipamplona.edu.co/" TargetMode="External"/><Relationship Id="rId269" Type="http://schemas.openxmlformats.org/officeDocument/2006/relationships/hyperlink" Target="https://drive.google.com/file/d/1S0Q2aqtRDQNqzIImuDlG3ZpwgmURTLME/view?usp=sharing" TargetMode="External"/><Relationship Id="rId434" Type="http://schemas.openxmlformats.org/officeDocument/2006/relationships/hyperlink" Target="https://drive.google.com/file/d/1QCbm2el7EgY1etSUvExJz0x4-w6tgsWZ/view?usp=sharing" TargetMode="External"/><Relationship Id="rId476" Type="http://schemas.openxmlformats.org/officeDocument/2006/relationships/hyperlink" Target="http://www.unitec.edu/" TargetMode="External"/><Relationship Id="rId33" Type="http://schemas.openxmlformats.org/officeDocument/2006/relationships/hyperlink" Target="https://www.fraunhofer.de/en.html" TargetMode="External"/><Relationship Id="rId129" Type="http://schemas.openxmlformats.org/officeDocument/2006/relationships/hyperlink" Target="https://drive.google.com/file/d/1ZW-Ixk5NPbmQAO1LRDHsY4duZJ-a6Cwl/view?usp=sharing" TargetMode="External"/><Relationship Id="rId280" Type="http://schemas.openxmlformats.org/officeDocument/2006/relationships/hyperlink" Target="http://www.utn.edu.ec/" TargetMode="External"/><Relationship Id="rId336" Type="http://schemas.openxmlformats.org/officeDocument/2006/relationships/hyperlink" Target="https://drive.google.com/file/d/1qkgNkMt6rnBRYTpF4o7g6t01QHAG4QJn/view?usp=sharing" TargetMode="External"/><Relationship Id="rId501" Type="http://schemas.openxmlformats.org/officeDocument/2006/relationships/hyperlink" Target="https://drive.google.com/file/d/1Oop0HxrlumcLjQqzEwII3vJ6BESjVuYM/view?usp=sharing" TargetMode="External"/><Relationship Id="rId543" Type="http://schemas.openxmlformats.org/officeDocument/2006/relationships/hyperlink" Target="https://drive.google.com/file/d/1Oh7IOO6b7bVl-VBfqroKlg3CiS4C3E22/view?usp=sharing" TargetMode="External"/><Relationship Id="rId75" Type="http://schemas.openxmlformats.org/officeDocument/2006/relationships/hyperlink" Target="https://drive.google.com/file/d/155L6_G95BidKmBVRxV3hbvqX5r3EcSOS/view?usp=sharing" TargetMode="External"/><Relationship Id="rId140" Type="http://schemas.openxmlformats.org/officeDocument/2006/relationships/hyperlink" Target="https://drive.google.com/file/d/1-ktUsoKtKQXWcHMILgh9CHf7QeUeTebk/view?usp=sharing" TargetMode="External"/><Relationship Id="rId182" Type="http://schemas.openxmlformats.org/officeDocument/2006/relationships/hyperlink" Target="http://www.ifsc.edu.br/" TargetMode="External"/><Relationship Id="rId378" Type="http://schemas.openxmlformats.org/officeDocument/2006/relationships/hyperlink" Target="https://drive.google.com/file/d/1FaSuztklSAyvRRIwLqwSH9QCBt4u9QPz/view?usp=sharing" TargetMode="External"/><Relationship Id="rId403" Type="http://schemas.openxmlformats.org/officeDocument/2006/relationships/hyperlink" Target="https://drive.google.com/file/d/1rELdbQYJMDZg03Be_CXjut28qoE_dSho/view?usp=sharing" TargetMode="External"/><Relationship Id="rId585" Type="http://schemas.openxmlformats.org/officeDocument/2006/relationships/hyperlink" Target="https://www.bufs.ac.kr/English/" TargetMode="External"/><Relationship Id="rId6" Type="http://schemas.openxmlformats.org/officeDocument/2006/relationships/hyperlink" Target="https://drive.google.com/open?id=10eTHU-yMNCziT57exZIWsTUF6q_JDlsh" TargetMode="External"/><Relationship Id="rId238" Type="http://schemas.openxmlformats.org/officeDocument/2006/relationships/hyperlink" Target="https://drive.google.com/file/d/133vakZcGdIJIWm8v9buj6VUg4Sr8O9Sn/view?usp=sharing" TargetMode="External"/><Relationship Id="rId445" Type="http://schemas.openxmlformats.org/officeDocument/2006/relationships/hyperlink" Target="http://www.nancy.archi.fr/" TargetMode="External"/><Relationship Id="rId487" Type="http://schemas.openxmlformats.org/officeDocument/2006/relationships/hyperlink" Target="https://drive.google.com/file/d/1YOyAGZyNqF5oEjSVv7p3ndXA_mHM4nV6/view?usp=sharing" TargetMode="External"/><Relationship Id="rId610" Type="http://schemas.openxmlformats.org/officeDocument/2006/relationships/hyperlink" Target="https://drive.google.com/file/d/1udtRBbDNEkiN9r-jv2hXVtPLGF_dctVU/view?usp=sharing" TargetMode="External"/><Relationship Id="rId291" Type="http://schemas.openxmlformats.org/officeDocument/2006/relationships/hyperlink" Target="https://drive.google.com/file/d/1zasOYd3hBBeOz_UuSxMA-BikToYswpBz/view?usp=sharing" TargetMode="External"/><Relationship Id="rId305" Type="http://schemas.openxmlformats.org/officeDocument/2006/relationships/hyperlink" Target="http://www.uc3m.es/" TargetMode="External"/><Relationship Id="rId347" Type="http://schemas.openxmlformats.org/officeDocument/2006/relationships/hyperlink" Target="http://www.uva.es/" TargetMode="External"/><Relationship Id="rId512" Type="http://schemas.openxmlformats.org/officeDocument/2006/relationships/hyperlink" Target="https://drive.google.com/file/d/1HmAOcH4-xaxSwx0Q1SaVqScW_8NofW29/view?usp=sharing" TargetMode="External"/><Relationship Id="rId44" Type="http://schemas.openxmlformats.org/officeDocument/2006/relationships/hyperlink" Target="https://drive.google.com/open?id=1ata9seFch6odqpSoq-c9hQGnnAhoWMM_" TargetMode="External"/><Relationship Id="rId86" Type="http://schemas.openxmlformats.org/officeDocument/2006/relationships/hyperlink" Target="http://www.unla.edu.ar/" TargetMode="External"/><Relationship Id="rId151" Type="http://schemas.openxmlformats.org/officeDocument/2006/relationships/hyperlink" Target="https://drive.google.com/file/d/1KyTEl-evQAhPQZKZqUv0wBVzaHYVdggz/view?usp=sharing" TargetMode="External"/><Relationship Id="rId389" Type="http://schemas.openxmlformats.org/officeDocument/2006/relationships/hyperlink" Target="https://www.unizar.es/" TargetMode="External"/><Relationship Id="rId554" Type="http://schemas.openxmlformats.org/officeDocument/2006/relationships/hyperlink" Target="https://drive.google.com/file/d/1qxMSTJF7sddoXebcshG3rYYoQYsnwXh1/view?usp=sharing" TargetMode="External"/><Relationship Id="rId596" Type="http://schemas.openxmlformats.org/officeDocument/2006/relationships/hyperlink" Target="https://drive.google.com/file/d/1d4Tl9ifcIiMNO6u5iDOhIRZXwEw-wkpW/view?usp=sharing" TargetMode="External"/><Relationship Id="rId193" Type="http://schemas.openxmlformats.org/officeDocument/2006/relationships/hyperlink" Target="https://drive.google.com/file/d/1MlYJeE3QV9jnA3JOSx1USGZv_dBdBRN8/view?usp=sharing" TargetMode="External"/><Relationship Id="rId207" Type="http://schemas.openxmlformats.org/officeDocument/2006/relationships/hyperlink" Target="http://www.shmu.edu.cn/" TargetMode="External"/><Relationship Id="rId249" Type="http://schemas.openxmlformats.org/officeDocument/2006/relationships/hyperlink" Target="https://drive.google.com/file/d/1KQETWJaGCh4WgR0ksk8XXYXTCQnp4-02/view?usp=sharing" TargetMode="External"/><Relationship Id="rId414" Type="http://schemas.openxmlformats.org/officeDocument/2006/relationships/hyperlink" Target="http://www.uc.edu/" TargetMode="External"/><Relationship Id="rId456" Type="http://schemas.openxmlformats.org/officeDocument/2006/relationships/hyperlink" Target="https://drive.google.com/file/d/1Na_8qw2o7pmmuhBbbMQmn8bAonf9ZW0Q/view?usp=sharing" TargetMode="External"/><Relationship Id="rId498" Type="http://schemas.openxmlformats.org/officeDocument/2006/relationships/hyperlink" Target="https://www.uniroma1.it/" TargetMode="External"/><Relationship Id="rId621" Type="http://schemas.openxmlformats.org/officeDocument/2006/relationships/hyperlink" Target="http://www.ugent.be/en" TargetMode="External"/><Relationship Id="rId13" Type="http://schemas.openxmlformats.org/officeDocument/2006/relationships/hyperlink" Target="https://tu-dresden.de/" TargetMode="External"/><Relationship Id="rId109" Type="http://schemas.openxmlformats.org/officeDocument/2006/relationships/hyperlink" Target="http://www.fh-joanneum.at/" TargetMode="External"/><Relationship Id="rId260" Type="http://schemas.openxmlformats.org/officeDocument/2006/relationships/hyperlink" Target="https://www.epn.edu.ec/" TargetMode="External"/><Relationship Id="rId316" Type="http://schemas.openxmlformats.org/officeDocument/2006/relationships/hyperlink" Target="https://drive.google.com/file/d/15nz3nNiq89Q3xtec08BUlZ_9NHDDyGA9/view?usp=sharing" TargetMode="External"/><Relationship Id="rId523" Type="http://schemas.openxmlformats.org/officeDocument/2006/relationships/hyperlink" Target="https://drive.google.com/file/d/1TfvO2ENS2JdUVILcGO2Cm_ujaiaLQvsz/view?usp=sharing" TargetMode="External"/><Relationship Id="rId55" Type="http://schemas.openxmlformats.org/officeDocument/2006/relationships/hyperlink" Target="https://drive.google.com/file/d/1bMvAv86DMSneNekFsj9ojEkUDe8OyeeA/view?usp=sharing" TargetMode="External"/><Relationship Id="rId97" Type="http://schemas.openxmlformats.org/officeDocument/2006/relationships/hyperlink" Target="http://www.unsj.edu.ar/" TargetMode="External"/><Relationship Id="rId120" Type="http://schemas.openxmlformats.org/officeDocument/2006/relationships/hyperlink" Target="https://drive.google.com/file/d/144NWV_WnmZQBR0HAEyJ3oQxKegZdPqYM/view?usp=sharing" TargetMode="External"/><Relationship Id="rId358" Type="http://schemas.openxmlformats.org/officeDocument/2006/relationships/hyperlink" Target="https://drive.google.com/file/d/1dDC_DT5oZMrxkgPGHiJFkDMEM1KpajrF/view?usp=sharing" TargetMode="External"/><Relationship Id="rId565" Type="http://schemas.openxmlformats.org/officeDocument/2006/relationships/hyperlink" Target="https://drive.google.com/file/d/1WikMlQyvJ8WEXNWbRNOkg8VfDZf84-Tx/view?usp=sharing" TargetMode="External"/><Relationship Id="rId162" Type="http://schemas.openxmlformats.org/officeDocument/2006/relationships/hyperlink" Target="https://drive.google.com/file/d/1LTegZs5p5rZNSznlPjK6XJraSfauI8kE/view?usp=sharing" TargetMode="External"/><Relationship Id="rId218" Type="http://schemas.openxmlformats.org/officeDocument/2006/relationships/hyperlink" Target="https://drive.google.com/file/d/1-kDBGj5dIrt-FgnPt1YoQyy9WzJxgOrN/view?usp=sharing" TargetMode="External"/><Relationship Id="rId425" Type="http://schemas.openxmlformats.org/officeDocument/2006/relationships/hyperlink" Target="http://en.misis.ru/" TargetMode="External"/><Relationship Id="rId467" Type="http://schemas.openxmlformats.org/officeDocument/2006/relationships/hyperlink" Target="https://drive.google.com/file/d/1q_rmhEHyQne82tGj-cWLdSaphOq9qS1H/view?usp=sharing" TargetMode="External"/><Relationship Id="rId271" Type="http://schemas.openxmlformats.org/officeDocument/2006/relationships/hyperlink" Target="https://drive.google.com/file/d/1yeBkG_rkeX4-Ygvim7pt6pC8Kwk571AT/view?usp=sharing" TargetMode="External"/><Relationship Id="rId24" Type="http://schemas.openxmlformats.org/officeDocument/2006/relationships/hyperlink" Target="https://drive.google.com/open?id=19kMYfu7XNeAMN2iJbZ8Hl4ibYwoIlKNI" TargetMode="External"/><Relationship Id="rId66" Type="http://schemas.openxmlformats.org/officeDocument/2006/relationships/hyperlink" Target="https://www.uni-konstanz.de/en/" TargetMode="External"/><Relationship Id="rId131" Type="http://schemas.openxmlformats.org/officeDocument/2006/relationships/hyperlink" Target="http://www.upb.edu/" TargetMode="External"/><Relationship Id="rId327" Type="http://schemas.openxmlformats.org/officeDocument/2006/relationships/hyperlink" Target="http://www.uclm.es/" TargetMode="External"/><Relationship Id="rId369" Type="http://schemas.openxmlformats.org/officeDocument/2006/relationships/hyperlink" Target="http://www.edu.xunta.es/" TargetMode="External"/><Relationship Id="rId534" Type="http://schemas.openxmlformats.org/officeDocument/2006/relationships/hyperlink" Target="https://drive.google.com/file/d/1ZJL72w2TtTK5yhc_fiS7CIRAmdCvDvwe/view?usp=sharing" TargetMode="External"/><Relationship Id="rId576" Type="http://schemas.openxmlformats.org/officeDocument/2006/relationships/hyperlink" Target="http://www.ist.utl.pt/" TargetMode="External"/><Relationship Id="rId173" Type="http://schemas.openxmlformats.org/officeDocument/2006/relationships/hyperlink" Target="https://drive.google.com/file/d/1CF2DbInA88-sfGtoCbNuaKQcqORX5IBa/view?usp=sharing" TargetMode="External"/><Relationship Id="rId229" Type="http://schemas.openxmlformats.org/officeDocument/2006/relationships/hyperlink" Target="https://umb.edu.co/" TargetMode="External"/><Relationship Id="rId380" Type="http://schemas.openxmlformats.org/officeDocument/2006/relationships/hyperlink" Target="https://drive.google.com/file/d/1-X2BOGLrQotsiEZLY85Gc9Pr6vDDMFsR/view?usp=sharing" TargetMode="External"/><Relationship Id="rId436" Type="http://schemas.openxmlformats.org/officeDocument/2006/relationships/hyperlink" Target="https://drive.google.com/file/d/1Hzqxh1RHxFbDkrjskIDPGYMPleOGO_Y-/view?usp=sharing" TargetMode="External"/><Relationship Id="rId601" Type="http://schemas.openxmlformats.org/officeDocument/2006/relationships/hyperlink" Target="https://drive.google.com/file/d/12FTLQavV4Fqs1BrrCfqN6lI6MvWc1h52/view?usp=sharing" TargetMode="External"/><Relationship Id="rId240" Type="http://schemas.openxmlformats.org/officeDocument/2006/relationships/hyperlink" Target="https://drive.google.com/file/d/1L6KKBlk7Suk8wNfrHntt8jIDX1iZGeoD/view?usp=sharing" TargetMode="External"/><Relationship Id="rId478" Type="http://schemas.openxmlformats.org/officeDocument/2006/relationships/hyperlink" Target="http://www.unitec.edu/" TargetMode="External"/><Relationship Id="rId35" Type="http://schemas.openxmlformats.org/officeDocument/2006/relationships/hyperlink" Target="http://tu-freiberg.de/" TargetMode="External"/><Relationship Id="rId77" Type="http://schemas.openxmlformats.org/officeDocument/2006/relationships/hyperlink" Target="https://drive.google.com/file/d/1PaMVSaMHmfAupJJ03eBkq0vTBpWoGWOI/view?usp=sharing" TargetMode="External"/><Relationship Id="rId100" Type="http://schemas.openxmlformats.org/officeDocument/2006/relationships/hyperlink" Target="http://www.unne.edu.ar/" TargetMode="External"/><Relationship Id="rId282" Type="http://schemas.openxmlformats.org/officeDocument/2006/relationships/hyperlink" Target="http://www.ute.edu.ec/" TargetMode="External"/><Relationship Id="rId338" Type="http://schemas.openxmlformats.org/officeDocument/2006/relationships/hyperlink" Target="https://drive.google.com/file/d/11Bs3rZdWzApLt1bPymbtJk6gn6njcfkH/view?usp=sharing" TargetMode="External"/><Relationship Id="rId503" Type="http://schemas.openxmlformats.org/officeDocument/2006/relationships/hyperlink" Target="http://www.unimi.it/" TargetMode="External"/><Relationship Id="rId545" Type="http://schemas.openxmlformats.org/officeDocument/2006/relationships/hyperlink" Target="https://drive.google.com/file/d/16LBtRKznh40bWfuy7FwQvIB9xzru1MLw/view?usp=sharing" TargetMode="External"/><Relationship Id="rId587" Type="http://schemas.openxmlformats.org/officeDocument/2006/relationships/hyperlink" Target="https://www.korea.edu/" TargetMode="External"/><Relationship Id="rId8" Type="http://schemas.openxmlformats.org/officeDocument/2006/relationships/hyperlink" Target="https://drive.google.com/open?id=1EUGG9k36YJ46vFUJ5zV84au3BPVJ3o_n" TargetMode="External"/><Relationship Id="rId142" Type="http://schemas.openxmlformats.org/officeDocument/2006/relationships/hyperlink" Target="https://drive.google.com/file/d/1otL7TKgOlwPgMnqWISAJ048Wb8QFFr-p/view?usp=sharing" TargetMode="External"/><Relationship Id="rId184" Type="http://schemas.openxmlformats.org/officeDocument/2006/relationships/hyperlink" Target="http://www.ifsc.edu.br/" TargetMode="External"/><Relationship Id="rId391" Type="http://schemas.openxmlformats.org/officeDocument/2006/relationships/hyperlink" Target="http://www.uco.es/" TargetMode="External"/><Relationship Id="rId405" Type="http://schemas.openxmlformats.org/officeDocument/2006/relationships/hyperlink" Target="https://drive.google.com/file/d/1mhNXC4VNQs5c-V68y02eNHWdUcBYcyGd/view?usp=sharing" TargetMode="External"/><Relationship Id="rId447" Type="http://schemas.openxmlformats.org/officeDocument/2006/relationships/hyperlink" Target="https://www.ensc-rennes.fr/es/" TargetMode="External"/><Relationship Id="rId612" Type="http://schemas.openxmlformats.org/officeDocument/2006/relationships/hyperlink" Target="https://drive.google.com/file/d/1ldILD628G11pDovzJ1rLRrzkawMQumht/view?usp=sharing" TargetMode="External"/><Relationship Id="rId251" Type="http://schemas.openxmlformats.org/officeDocument/2006/relationships/hyperlink" Target="https://drive.google.com/file/d/1nWCKoRjqjwWI5rX1d2HyuaFQeQGErad0/view?usp=sharing" TargetMode="External"/><Relationship Id="rId489" Type="http://schemas.openxmlformats.org/officeDocument/2006/relationships/hyperlink" Target="https://drive.google.com/file/d/1YPKyoB_bDx2b4eMwy3GjYyPcSOMlCa3d/view?usp=sharing" TargetMode="External"/><Relationship Id="rId46" Type="http://schemas.openxmlformats.org/officeDocument/2006/relationships/hyperlink" Target="https://drive.google.com/open?id=1a-2SG1hhKBR5HV0DkNPNfuSzvLuXQ-cG" TargetMode="External"/><Relationship Id="rId293" Type="http://schemas.openxmlformats.org/officeDocument/2006/relationships/hyperlink" Target="https://drive.google.com/file/d/17ZbpRrdqVwd4niRw71r1nt6_hjKvXDDW/view?usp=sharing" TargetMode="External"/><Relationship Id="rId307" Type="http://schemas.openxmlformats.org/officeDocument/2006/relationships/hyperlink" Target="http://www.ucam.edu/" TargetMode="External"/><Relationship Id="rId349" Type="http://schemas.openxmlformats.org/officeDocument/2006/relationships/hyperlink" Target="http://www.ehu.es/" TargetMode="External"/><Relationship Id="rId514" Type="http://schemas.openxmlformats.org/officeDocument/2006/relationships/hyperlink" Target="http://www.colmex.mx/" TargetMode="External"/><Relationship Id="rId556" Type="http://schemas.openxmlformats.org/officeDocument/2006/relationships/hyperlink" Target="https://drive.google.com/file/d/166f2K_sWmFOyrs3yAY8H1VFAHefbzyMq/view?usp=sharing" TargetMode="External"/><Relationship Id="rId88" Type="http://schemas.openxmlformats.org/officeDocument/2006/relationships/hyperlink" Target="http://www.unl.edu.ar/" TargetMode="External"/><Relationship Id="rId111" Type="http://schemas.openxmlformats.org/officeDocument/2006/relationships/hyperlink" Target="http://www.fh-joanneum.at/" TargetMode="External"/><Relationship Id="rId153" Type="http://schemas.openxmlformats.org/officeDocument/2006/relationships/hyperlink" Target="https://drive.google.com/file/d/19zOypwaIizu0djVnNTmtf20LXeXQI8c3/view?usp=sharing" TargetMode="External"/><Relationship Id="rId195" Type="http://schemas.openxmlformats.org/officeDocument/2006/relationships/hyperlink" Target="https://drive.google.com/file/d/1L5_u7F4WCA6UmKUH6os7Jcht-_yFbGHr/view?usp=sharing" TargetMode="External"/><Relationship Id="rId209" Type="http://schemas.openxmlformats.org/officeDocument/2006/relationships/hyperlink" Target="http://www.chilehs.net/zz/" TargetMode="External"/><Relationship Id="rId360" Type="http://schemas.openxmlformats.org/officeDocument/2006/relationships/hyperlink" Target="https://drive.google.com/file/d/1jqP2NRvwjopwl_b9rRcmXr1h3S-6kxA4/view?usp=sharing" TargetMode="External"/><Relationship Id="rId416" Type="http://schemas.openxmlformats.org/officeDocument/2006/relationships/hyperlink" Target="http://www.ou.edu/web.html" TargetMode="External"/><Relationship Id="rId598" Type="http://schemas.openxmlformats.org/officeDocument/2006/relationships/hyperlink" Target="https://www.utaipei.edu.tw/files/11-1000-2689.php?Lang=en" TargetMode="External"/><Relationship Id="rId220" Type="http://schemas.openxmlformats.org/officeDocument/2006/relationships/hyperlink" Target="https://drive.google.com/file/d/1qFaaSW9O899a-BloaT4g8-qXD3YsTXAh/view?usp=sharing" TargetMode="External"/><Relationship Id="rId458" Type="http://schemas.openxmlformats.org/officeDocument/2006/relationships/hyperlink" Target="https://drive.google.com/file/d/1UtQARGMNsfBva-CIIcD4bsoTauseRO6j/view?usp=sharing" TargetMode="External"/><Relationship Id="rId623" Type="http://schemas.openxmlformats.org/officeDocument/2006/relationships/hyperlink" Target="https://www.ualberta.ca/index.html" TargetMode="External"/><Relationship Id="rId15" Type="http://schemas.openxmlformats.org/officeDocument/2006/relationships/hyperlink" Target="http://www.fau.eu/" TargetMode="External"/><Relationship Id="rId57" Type="http://schemas.openxmlformats.org/officeDocument/2006/relationships/hyperlink" Target="https://drive.google.com/file/d/1bMvAv86DMSneNekFsj9ojEkUDe8OyeeA/view?usp=sharing" TargetMode="External"/><Relationship Id="rId262" Type="http://schemas.openxmlformats.org/officeDocument/2006/relationships/hyperlink" Target="https://www.epn.edu.ec/" TargetMode="External"/><Relationship Id="rId318" Type="http://schemas.openxmlformats.org/officeDocument/2006/relationships/hyperlink" Target="https://drive.google.com/file/d/1t9C5t38hkYs4oX1tY5GMUEOX0a5q6dpV/view?usp=sharing" TargetMode="External"/><Relationship Id="rId525" Type="http://schemas.openxmlformats.org/officeDocument/2006/relationships/hyperlink" Target="http://www.uas.edu.mx/" TargetMode="External"/><Relationship Id="rId567" Type="http://schemas.openxmlformats.org/officeDocument/2006/relationships/hyperlink" Target="https://drive.google.com/file/d/1szuPAW1QU-0EdsaS75qZGEAvBwhAJFdL/view?usp=sharing" TargetMode="External"/><Relationship Id="rId99" Type="http://schemas.openxmlformats.org/officeDocument/2006/relationships/hyperlink" Target="https://drive.google.com/file/d/1audU9MsqFtN1b3_qwqOFHW8WVmNBaqq-/view?usp=sharing" TargetMode="External"/><Relationship Id="rId122" Type="http://schemas.openxmlformats.org/officeDocument/2006/relationships/hyperlink" Target="https://drive.google.com/file/d/1bS202dmpST9TU-ZnQBjNj6zADxlnL-nG/view?usp=sharing" TargetMode="External"/><Relationship Id="rId164" Type="http://schemas.openxmlformats.org/officeDocument/2006/relationships/hyperlink" Target="https://drive.google.com/file/d/1GYVDOSY5xBSenfdcD7Gp_Txf-yUCeYZD/view?usp=sharing" TargetMode="External"/><Relationship Id="rId371" Type="http://schemas.openxmlformats.org/officeDocument/2006/relationships/hyperlink" Target="https://drive.google.com/file/d/1rw9uYK7ZozPu_WwI14WAYqya_or72Y91/view?usp=sharing" TargetMode="External"/><Relationship Id="rId427" Type="http://schemas.openxmlformats.org/officeDocument/2006/relationships/hyperlink" Target="https://www.skoltech.ru/en/" TargetMode="External"/><Relationship Id="rId469" Type="http://schemas.openxmlformats.org/officeDocument/2006/relationships/hyperlink" Target="https://drive.google.com/file/d/1_wbkIOSbv1cI9AOTFj_MpUzHd7DkhT28/view?usp=sharing" TargetMode="External"/><Relationship Id="rId26" Type="http://schemas.openxmlformats.org/officeDocument/2006/relationships/hyperlink" Target="https://drive.google.com/open?id=16uQ4Ip_WIBGfIn_q5ABxjq7f6WVLRdOH" TargetMode="External"/><Relationship Id="rId231" Type="http://schemas.openxmlformats.org/officeDocument/2006/relationships/hyperlink" Target="http://unal.edu.co/" TargetMode="External"/><Relationship Id="rId273" Type="http://schemas.openxmlformats.org/officeDocument/2006/relationships/hyperlink" Target="https://drive.google.com/file/d/1sAOGkmi12y5p4eN4_K7Nju9L65yserTj/view?usp=sharing" TargetMode="External"/><Relationship Id="rId329" Type="http://schemas.openxmlformats.org/officeDocument/2006/relationships/hyperlink" Target="http://www.deusto.e/" TargetMode="External"/><Relationship Id="rId480" Type="http://schemas.openxmlformats.org/officeDocument/2006/relationships/hyperlink" Target="http://www.pte.hu/" TargetMode="External"/><Relationship Id="rId536" Type="http://schemas.openxmlformats.org/officeDocument/2006/relationships/hyperlink" Target="https://drive.google.com/file/d/1Wiqa_yRbv-ixvtPKXJ-8AGQbvci_YFQG/view?usp=sharing" TargetMode="External"/><Relationship Id="rId68" Type="http://schemas.openxmlformats.org/officeDocument/2006/relationships/hyperlink" Target="http://www.uba.ar/index.php" TargetMode="External"/><Relationship Id="rId133" Type="http://schemas.openxmlformats.org/officeDocument/2006/relationships/hyperlink" Target="http://www.upb.edu/" TargetMode="External"/><Relationship Id="rId175" Type="http://schemas.openxmlformats.org/officeDocument/2006/relationships/hyperlink" Target="https://drive.google.com/file/d/1BObostiRun7FugNomxJRu0_ei8MJXzVQ/view?usp=sharing" TargetMode="External"/><Relationship Id="rId340" Type="http://schemas.openxmlformats.org/officeDocument/2006/relationships/hyperlink" Target="https://drive.google.com/file/d/1xokEwzuFFopFZnm4ZPGfDmS5vyIjJHPg/view?usp=sharing" TargetMode="External"/><Relationship Id="rId578" Type="http://schemas.openxmlformats.org/officeDocument/2006/relationships/hyperlink" Target="https://drive.google.com/file/d/1nwilNtmkOQOMpxEl1ydAKmcdBRJ8CWc6/view?usp=sharing" TargetMode="External"/><Relationship Id="rId200" Type="http://schemas.openxmlformats.org/officeDocument/2006/relationships/hyperlink" Target="https://drive.google.com/file/d/1xiCBrjDRg-wooif7--9S86J2v-sftIoE/view?usp=sharing" TargetMode="External"/><Relationship Id="rId382" Type="http://schemas.openxmlformats.org/officeDocument/2006/relationships/hyperlink" Target="https://drive.google.com/file/d/1df-PTQqMcQ0Zt9-HfZoHYFZOizclzBQ-/view?usp=sharing" TargetMode="External"/><Relationship Id="rId438" Type="http://schemas.openxmlformats.org/officeDocument/2006/relationships/hyperlink" Target="https://drive.google.com/file/d/1rX7AQZnr6hZmyzs14Mzmjlzvq0R7hhLU/view?usp=sharing" TargetMode="External"/><Relationship Id="rId603" Type="http://schemas.openxmlformats.org/officeDocument/2006/relationships/hyperlink" Target="https://drive.google.com/file/d/1V1fWSCeTwlDYL3pH_iGjhH3A9h3Yt7gm/view?usp=sharing" TargetMode="External"/><Relationship Id="rId242" Type="http://schemas.openxmlformats.org/officeDocument/2006/relationships/hyperlink" Target="https://drive.google.com/file/d/17ejBTt3L1QBiBKtenyKQoDLdScbukOcM/view?usp=sharing" TargetMode="External"/><Relationship Id="rId284" Type="http://schemas.openxmlformats.org/officeDocument/2006/relationships/hyperlink" Target="http://www.uce.edu.ec/" TargetMode="External"/><Relationship Id="rId491" Type="http://schemas.openxmlformats.org/officeDocument/2006/relationships/hyperlink" Target="https://drive.google.com/file/d/1dwAJS4Vtd7PrfI9oBCd9qL9eubwPVeOt/view?usp=sharing" TargetMode="External"/><Relationship Id="rId505" Type="http://schemas.openxmlformats.org/officeDocument/2006/relationships/hyperlink" Target="http://www.akita-u.ac.jp/english/" TargetMode="External"/><Relationship Id="rId37" Type="http://schemas.openxmlformats.org/officeDocument/2006/relationships/hyperlink" Target="http://tu-freiberg.de/" TargetMode="External"/><Relationship Id="rId79" Type="http://schemas.openxmlformats.org/officeDocument/2006/relationships/hyperlink" Target="https://drive.google.com/file/d/1GFz1CLO82D4-74TVpWzHMjxmtxzXmzOt/view?usp=sharing" TargetMode="External"/><Relationship Id="rId102" Type="http://schemas.openxmlformats.org/officeDocument/2006/relationships/hyperlink" Target="http://www.unne.edu.ar/" TargetMode="External"/><Relationship Id="rId144" Type="http://schemas.openxmlformats.org/officeDocument/2006/relationships/hyperlink" Target="https://drive.google.com/file/d/1WTdNHaKj0bvF9gtxJzdt44QlQBF9qhYq/view?usp=sharing" TargetMode="External"/><Relationship Id="rId547" Type="http://schemas.openxmlformats.org/officeDocument/2006/relationships/hyperlink" Target="https://drive.google.com/file/d/11e0G3rPGNNdI73SRul-dbB7tCMRsuHWb/view?usp=sharing" TargetMode="External"/><Relationship Id="rId589" Type="http://schemas.openxmlformats.org/officeDocument/2006/relationships/hyperlink" Target="https://www.korea.edu/" TargetMode="External"/><Relationship Id="rId90" Type="http://schemas.openxmlformats.org/officeDocument/2006/relationships/hyperlink" Target="https://www.unam.edu.ar/" TargetMode="External"/><Relationship Id="rId186" Type="http://schemas.openxmlformats.org/officeDocument/2006/relationships/hyperlink" Target="http://www.unisinos.br/" TargetMode="External"/><Relationship Id="rId351" Type="http://schemas.openxmlformats.org/officeDocument/2006/relationships/hyperlink" Target="http://www.ehu.es/" TargetMode="External"/><Relationship Id="rId393" Type="http://schemas.openxmlformats.org/officeDocument/2006/relationships/hyperlink" Target="http://www.uco.es/" TargetMode="External"/><Relationship Id="rId407" Type="http://schemas.openxmlformats.org/officeDocument/2006/relationships/hyperlink" Target="https://drive.google.com/file/d/1p3qx_kWtcKGPveCadxhk5y2ZETR6jWXp/view?usp=sharing" TargetMode="External"/><Relationship Id="rId449" Type="http://schemas.openxmlformats.org/officeDocument/2006/relationships/hyperlink" Target="http://www.essca.fr/" TargetMode="External"/><Relationship Id="rId614" Type="http://schemas.openxmlformats.org/officeDocument/2006/relationships/hyperlink" Target="https://drive.google.com/file/d/1dP0URY_VrFl-itdN6GTcMlVUEgHij1tC/view?usp=sharing" TargetMode="External"/><Relationship Id="rId211" Type="http://schemas.openxmlformats.org/officeDocument/2006/relationships/hyperlink" Target="http://www.unipiloto.edu.co/" TargetMode="External"/><Relationship Id="rId253" Type="http://schemas.openxmlformats.org/officeDocument/2006/relationships/hyperlink" Target="https://drive.google.com/file/d/1zbJzQcUJs8kurxbTVZSQy6u9xUDAaoB2/view?usp=sharing" TargetMode="External"/><Relationship Id="rId295" Type="http://schemas.openxmlformats.org/officeDocument/2006/relationships/hyperlink" Target="https://drive.google.com/file/d/1Z732qFfmZzcH15FrczbaSxHI56S-s5EX/view?usp=sharing" TargetMode="External"/><Relationship Id="rId309" Type="http://schemas.openxmlformats.org/officeDocument/2006/relationships/hyperlink" Target="https://www.ucm.es/" TargetMode="External"/><Relationship Id="rId460" Type="http://schemas.openxmlformats.org/officeDocument/2006/relationships/hyperlink" Target="https://drive.google.com/file/d/13wkm5R9ld__obm50GJw3QddvY3JUwR2D/view?usp=sharing" TargetMode="External"/><Relationship Id="rId516" Type="http://schemas.openxmlformats.org/officeDocument/2006/relationships/hyperlink" Target="http://www.inali.gob.mx/" TargetMode="External"/><Relationship Id="rId48" Type="http://schemas.openxmlformats.org/officeDocument/2006/relationships/hyperlink" Target="https://drive.google.com/open?id=1a-2SG1hhKBR5HV0DkNPNfuSzvLuXQ-cG" TargetMode="External"/><Relationship Id="rId113" Type="http://schemas.openxmlformats.org/officeDocument/2006/relationships/hyperlink" Target="http://www.fh-joanneum.at/" TargetMode="External"/><Relationship Id="rId320" Type="http://schemas.openxmlformats.org/officeDocument/2006/relationships/hyperlink" Target="https://drive.google.com/file/d/19ce4CtKIyN4yRIv2qoWhi4dzQ2XWX2vm/view?usp=sharing" TargetMode="External"/><Relationship Id="rId558" Type="http://schemas.openxmlformats.org/officeDocument/2006/relationships/hyperlink" Target="https://drive.google.com/file/d/1IRq_cm7vfi8g-Am3wZWi0-OcOjbps3mC/view?usp=sharing" TargetMode="External"/><Relationship Id="rId155" Type="http://schemas.openxmlformats.org/officeDocument/2006/relationships/hyperlink" Target="http://www.unb.br/" TargetMode="External"/><Relationship Id="rId197" Type="http://schemas.openxmlformats.org/officeDocument/2006/relationships/hyperlink" Target="http://www.umontreal.ca/" TargetMode="External"/><Relationship Id="rId362" Type="http://schemas.openxmlformats.org/officeDocument/2006/relationships/hyperlink" Target="https://drive.google.com/file/d/1zt2b0HxosvpevAfMZ1xbhi3_SDSIz7if/view?usp=sharing" TargetMode="External"/><Relationship Id="rId418" Type="http://schemas.openxmlformats.org/officeDocument/2006/relationships/hyperlink" Target="http://www.ras.ru/" TargetMode="External"/><Relationship Id="rId625" Type="http://schemas.openxmlformats.org/officeDocument/2006/relationships/hyperlink" Target="https://www.mcmaster.ca/" TargetMode="External"/><Relationship Id="rId222" Type="http://schemas.openxmlformats.org/officeDocument/2006/relationships/hyperlink" Target="https://drive.google.com/file/d/1cbBhK2xXRkAdB-jxG3nKX9KF-4532qoH/view?usp=sharing" TargetMode="External"/><Relationship Id="rId264" Type="http://schemas.openxmlformats.org/officeDocument/2006/relationships/hyperlink" Target="http://www.uasb.edu.ec/" TargetMode="External"/><Relationship Id="rId471" Type="http://schemas.openxmlformats.org/officeDocument/2006/relationships/hyperlink" Target="https://drive.google.com/file/d/1psUqE41RylssnqBa0sSWesT0N3TGciDw/view?usp=sharing" TargetMode="External"/><Relationship Id="rId17" Type="http://schemas.openxmlformats.org/officeDocument/2006/relationships/hyperlink" Target="http://www.fau.eu/" TargetMode="External"/><Relationship Id="rId59" Type="http://schemas.openxmlformats.org/officeDocument/2006/relationships/hyperlink" Target="https://drive.google.com/file/d/1yuj4yJv9l3WVwJoaZPfxnr2n7jxCbJeK/view?usp=sharing" TargetMode="External"/><Relationship Id="rId124" Type="http://schemas.openxmlformats.org/officeDocument/2006/relationships/hyperlink" Target="https://drive.google.com/file/d/18NS5cHZgD2bRogxwAppTyO2_nQuOi8Bl/view?usp=sharing" TargetMode="External"/><Relationship Id="rId527" Type="http://schemas.openxmlformats.org/officeDocument/2006/relationships/hyperlink" Target="http://www.uat.mx/" TargetMode="External"/><Relationship Id="rId569" Type="http://schemas.openxmlformats.org/officeDocument/2006/relationships/hyperlink" Target="https://drive.google.com/file/d/1Fyhiz8XMhbKlYInVvOWzySaMdvKu7Rke/view?usp=sharing" TargetMode="External"/><Relationship Id="rId70" Type="http://schemas.openxmlformats.org/officeDocument/2006/relationships/hyperlink" Target="http://www.umaza.edu.ar/" TargetMode="External"/><Relationship Id="rId166" Type="http://schemas.openxmlformats.org/officeDocument/2006/relationships/hyperlink" Target="https://drive.google.com/file/d/1rzFwLZ9dr7i-20pK4beTNZhbj9HRo56O/view?usp=sharing" TargetMode="External"/><Relationship Id="rId331" Type="http://schemas.openxmlformats.org/officeDocument/2006/relationships/hyperlink" Target="http://www.unex.es/" TargetMode="External"/><Relationship Id="rId373" Type="http://schemas.openxmlformats.org/officeDocument/2006/relationships/hyperlink" Target="https://drive.google.com/file/d/13eOP8jAdcHk3attwt6CRG3BX48r7nqFC/view?usp=sharing" TargetMode="External"/><Relationship Id="rId429" Type="http://schemas.openxmlformats.org/officeDocument/2006/relationships/hyperlink" Target="http://www.rudn.ru/esp/" TargetMode="External"/><Relationship Id="rId580" Type="http://schemas.openxmlformats.org/officeDocument/2006/relationships/hyperlink" Target="https://drive.google.com/file/d/1-EjUm4jdBZkP1QvUOVbrKfE0HnRIeDUY/view?usp=sharing" TargetMode="External"/><Relationship Id="rId1" Type="http://schemas.openxmlformats.org/officeDocument/2006/relationships/hyperlink" Target="https://www.h-ab.de/startseite/" TargetMode="External"/><Relationship Id="rId233" Type="http://schemas.openxmlformats.org/officeDocument/2006/relationships/hyperlink" Target="http://www.uptc.edu.co/" TargetMode="External"/><Relationship Id="rId440" Type="http://schemas.openxmlformats.org/officeDocument/2006/relationships/hyperlink" Target="https://drive.google.com/file/d/1YpdrwKk4dcLvUFWSZ23ifRgBNHiVlanb/view?usp=sharing" TargetMode="External"/><Relationship Id="rId28" Type="http://schemas.openxmlformats.org/officeDocument/2006/relationships/hyperlink" Target="https://drive.google.com/open?id=1zmn5B3bgWqYV9a3MZO4lh0DKVRwHfYHf" TargetMode="External"/><Relationship Id="rId275" Type="http://schemas.openxmlformats.org/officeDocument/2006/relationships/hyperlink" Target="https://drive.google.com/file/d/1koSrm06uH0Ihh2D5cGo0-UB_hyguaJ9z/view?usp=sharing" TargetMode="External"/><Relationship Id="rId300" Type="http://schemas.openxmlformats.org/officeDocument/2006/relationships/hyperlink" Target="http://www.itene.com/" TargetMode="External"/><Relationship Id="rId482" Type="http://schemas.openxmlformats.org/officeDocument/2006/relationships/hyperlink" Target="http://www.ui.ac.id/" TargetMode="External"/><Relationship Id="rId538" Type="http://schemas.openxmlformats.org/officeDocument/2006/relationships/hyperlink" Target="https://drive.google.com/file/d/1xBms68OyT1-7CEATM4Z_Fk-dxp2jcelN/view?usp=sharing" TargetMode="External"/><Relationship Id="rId81" Type="http://schemas.openxmlformats.org/officeDocument/2006/relationships/hyperlink" Target="https://drive.google.com/file/d/1V32FpIyMPgpuW-WJQnjUYIrKlP_eWs6W/view?usp=sharing" TargetMode="External"/><Relationship Id="rId135" Type="http://schemas.openxmlformats.org/officeDocument/2006/relationships/hyperlink" Target="http://www.upb.edu/" TargetMode="External"/><Relationship Id="rId177" Type="http://schemas.openxmlformats.org/officeDocument/2006/relationships/hyperlink" Target="https://drive.google.com/file/d/1Msyf0J7NrTabi-4THvzKhh3iMncYArOy/view?usp=sharing" TargetMode="External"/><Relationship Id="rId342" Type="http://schemas.openxmlformats.org/officeDocument/2006/relationships/hyperlink" Target="https://drive.google.com/file/d/17TFdj0WRtH4QHmNHKQE58ke1I3ibR4Ki/view?usp=sharing" TargetMode="External"/><Relationship Id="rId384" Type="http://schemas.openxmlformats.org/officeDocument/2006/relationships/hyperlink" Target="https://drive.google.com/file/d/17TUNVG_Mn7iOJjGVhlPsVmZimEElDAOW/view?usp=sharing" TargetMode="External"/><Relationship Id="rId591" Type="http://schemas.openxmlformats.org/officeDocument/2006/relationships/hyperlink" Target="http://www.funglode.org/" TargetMode="External"/><Relationship Id="rId605" Type="http://schemas.openxmlformats.org/officeDocument/2006/relationships/hyperlink" Target="http://www.ivic.gob.ve/es/" TargetMode="External"/><Relationship Id="rId202" Type="http://schemas.openxmlformats.org/officeDocument/2006/relationships/hyperlink" Target="https://drive.google.com/file/d/1jPI4Emehy6IK0GzuTxETY3JFjxQ_IAma/view?usp=sharing" TargetMode="External"/><Relationship Id="rId244" Type="http://schemas.openxmlformats.org/officeDocument/2006/relationships/hyperlink" Target="https://drive.google.com/file/d/1WvEouyYA61vZ0wHfMIUlXlX2t2FWEtwO/view?usp=sharing" TargetMode="External"/><Relationship Id="rId39" Type="http://schemas.openxmlformats.org/officeDocument/2006/relationships/hyperlink" Target="http://www.lai.fu-berlin.de/es/" TargetMode="External"/><Relationship Id="rId286" Type="http://schemas.openxmlformats.org/officeDocument/2006/relationships/hyperlink" Target="http://www.ujmd.edu.sv/" TargetMode="External"/><Relationship Id="rId451" Type="http://schemas.openxmlformats.org/officeDocument/2006/relationships/hyperlink" Target="http://maison-des-sciences.org/" TargetMode="External"/><Relationship Id="rId493" Type="http://schemas.openxmlformats.org/officeDocument/2006/relationships/hyperlink" Target="https://drive.google.com/file/d/1PR1AdUxsgY7tNA3g8K8162-WbTHECqOa/view?usp=sharing" TargetMode="External"/><Relationship Id="rId507" Type="http://schemas.openxmlformats.org/officeDocument/2006/relationships/hyperlink" Target="http://www.soka.ac.jp/en/" TargetMode="External"/><Relationship Id="rId549" Type="http://schemas.openxmlformats.org/officeDocument/2006/relationships/hyperlink" Target="https://drive.google.com/file/d/1crQ7WclIWaJU8CdSZKZpwb_JVlM0dv_T/view?usp=sharing" TargetMode="External"/><Relationship Id="rId50" Type="http://schemas.openxmlformats.org/officeDocument/2006/relationships/hyperlink" Target="https://www.hs-rm.de/en/" TargetMode="External"/><Relationship Id="rId104" Type="http://schemas.openxmlformats.org/officeDocument/2006/relationships/hyperlink" Target="https://drive.google.com/file/d/13DHJO1NN9D5f_hqaCC9LrDkq9B2m7_VL/view?usp=sharing" TargetMode="External"/><Relationship Id="rId146" Type="http://schemas.openxmlformats.org/officeDocument/2006/relationships/hyperlink" Target="https://drive.google.com/file/d/1rNl4RSkZztF1NMrPV42fq1vP4z_PlZXb/view?usp=sharing" TargetMode="External"/><Relationship Id="rId188" Type="http://schemas.openxmlformats.org/officeDocument/2006/relationships/hyperlink" Target="http://www.unisinos.br/" TargetMode="External"/><Relationship Id="rId311" Type="http://schemas.openxmlformats.org/officeDocument/2006/relationships/hyperlink" Target="https://www.ucm.es/" TargetMode="External"/><Relationship Id="rId353" Type="http://schemas.openxmlformats.org/officeDocument/2006/relationships/hyperlink" Target="https://drive.google.com/file/d/1ezfFHyFKPCaWTchavHozBSciSX_qLfLa/view?usp=sharing" TargetMode="External"/><Relationship Id="rId395" Type="http://schemas.openxmlformats.org/officeDocument/2006/relationships/hyperlink" Target="https://drive.google.com/file/d/1FdGFgRSt2Sdnmaj_Ja5GWmAM6sZAuwCJ/view?usp=sharing" TargetMode="External"/><Relationship Id="rId409" Type="http://schemas.openxmlformats.org/officeDocument/2006/relationships/hyperlink" Target="https://drive.google.com/file/d/1GavxvtsF89QVebwmo9KH1kTxwBHINFsC/view?usp=sharing" TargetMode="External"/><Relationship Id="rId560" Type="http://schemas.openxmlformats.org/officeDocument/2006/relationships/hyperlink" Target="https://drive.google.com/file/d/1Dc9QH3ZhS2GYwLVAH4C6hZmd878OsUoV/view?usp=sharing" TargetMode="External"/><Relationship Id="rId92" Type="http://schemas.openxmlformats.org/officeDocument/2006/relationships/hyperlink" Target="https://drive.google.com/file/d/1i-qLoefsmfPHrsquaKvZm9dLOARr_KEm/view?usp=sharing" TargetMode="External"/><Relationship Id="rId213" Type="http://schemas.openxmlformats.org/officeDocument/2006/relationships/hyperlink" Target="http://www.comfenalco.com/" TargetMode="External"/><Relationship Id="rId420" Type="http://schemas.openxmlformats.org/officeDocument/2006/relationships/hyperlink" Target="https://drive.google.com/file/d/10nlLAyVC3Ga0rM0TrLkt7MbQBCepwC4s/view?usp=sharing" TargetMode="External"/><Relationship Id="rId616" Type="http://schemas.openxmlformats.org/officeDocument/2006/relationships/hyperlink" Target="https://drive.google.com/file/d/18aNTT56B6uKGdOs3R-qTILhtXgEUEe9f/view?usp=sharing" TargetMode="External"/><Relationship Id="rId255" Type="http://schemas.openxmlformats.org/officeDocument/2006/relationships/hyperlink" Target="https://drive.google.com/file/d/1yI0-Q5xl-ezL3kjZhGxCn1_J62Uua42j/view?usp=sharing" TargetMode="External"/><Relationship Id="rId297" Type="http://schemas.openxmlformats.org/officeDocument/2006/relationships/hyperlink" Target="https://drive.google.com/file/d/1udXpcjkI-6qJjqbTmUtycZXZhHJ6sUwM/view?usp=sharing" TargetMode="External"/><Relationship Id="rId462" Type="http://schemas.openxmlformats.org/officeDocument/2006/relationships/hyperlink" Target="http://www.unistra.fr/" TargetMode="External"/><Relationship Id="rId518" Type="http://schemas.openxmlformats.org/officeDocument/2006/relationships/hyperlink" Target="http://www.itson.mx/" TargetMode="External"/><Relationship Id="rId115" Type="http://schemas.openxmlformats.org/officeDocument/2006/relationships/hyperlink" Target="http://www.fh-joanneum.at/" TargetMode="External"/><Relationship Id="rId157" Type="http://schemas.openxmlformats.org/officeDocument/2006/relationships/hyperlink" Target="http://www.unb.br/" TargetMode="External"/><Relationship Id="rId322" Type="http://schemas.openxmlformats.org/officeDocument/2006/relationships/hyperlink" Target="https://drive.google.com/file/d/1uGvyDV7TjQdpyJ7y_owOod7wLgD42zXf/view?usp=sharing" TargetMode="External"/><Relationship Id="rId364" Type="http://schemas.openxmlformats.org/officeDocument/2006/relationships/hyperlink" Target="https://drive.google.com/file/d/1DF_EYDhaB97dneq_uf4oDTR89swgq0Xh/view?usp=sharing" TargetMode="External"/><Relationship Id="rId61" Type="http://schemas.openxmlformats.org/officeDocument/2006/relationships/hyperlink" Target="https://drive.google.com/open?id=1sKTtw4lXL1JmKz_jvBoTGxNIRwg0XVcK" TargetMode="External"/><Relationship Id="rId199" Type="http://schemas.openxmlformats.org/officeDocument/2006/relationships/hyperlink" Target="http://www.unbc.ca/" TargetMode="External"/><Relationship Id="rId571" Type="http://schemas.openxmlformats.org/officeDocument/2006/relationships/hyperlink" Target="https://drive.google.com/file/d/1cV16PK2X66NV23xkx5pqntuj5Tm5SYe5/view?usp=sharing" TargetMode="External"/><Relationship Id="rId19" Type="http://schemas.openxmlformats.org/officeDocument/2006/relationships/hyperlink" Target="https://en.fh-muenster.de/index.php" TargetMode="External"/><Relationship Id="rId224" Type="http://schemas.openxmlformats.org/officeDocument/2006/relationships/hyperlink" Target="https://drive.google.com/file/d/1zf4fcG6GhcmJORKXLrX-zVL40jfXb6rL/view?usp=sharing" TargetMode="External"/><Relationship Id="rId266" Type="http://schemas.openxmlformats.org/officeDocument/2006/relationships/hyperlink" Target="http://www.ucsg.edu.ec/" TargetMode="External"/><Relationship Id="rId431" Type="http://schemas.openxmlformats.org/officeDocument/2006/relationships/hyperlink" Target="http://www.rudn.ru/esp/" TargetMode="External"/><Relationship Id="rId473" Type="http://schemas.openxmlformats.org/officeDocument/2006/relationships/hyperlink" Target="https://drive.google.com/file/d/17o0X5IdInWbDAZ66SqdiROcIoUfF883v/view?usp=sharing" TargetMode="External"/><Relationship Id="rId529" Type="http://schemas.openxmlformats.org/officeDocument/2006/relationships/hyperlink" Target="http://www.unacar.mx/" TargetMode="External"/><Relationship Id="rId30" Type="http://schemas.openxmlformats.org/officeDocument/2006/relationships/hyperlink" Target="https://drive.google.com/open?id=1QuULu7iWJa1ErGNHsGstPxaGZ1qOV1sb" TargetMode="External"/><Relationship Id="rId126" Type="http://schemas.openxmlformats.org/officeDocument/2006/relationships/hyperlink" Target="http://www.umss.edu.bo/" TargetMode="External"/><Relationship Id="rId168" Type="http://schemas.openxmlformats.org/officeDocument/2006/relationships/hyperlink" Target="http://www.ufscar.br/" TargetMode="External"/><Relationship Id="rId333" Type="http://schemas.openxmlformats.org/officeDocument/2006/relationships/hyperlink" Target="https://drive.google.com/file/d/1VG5NjgFM92rop0MH-ngQz6eCfMECWGxX/view?usp=sharing" TargetMode="External"/><Relationship Id="rId540" Type="http://schemas.openxmlformats.org/officeDocument/2006/relationships/hyperlink" Target="https://drive.google.com/file/d/1h9dywDGUOquwu0rNzL7lfbHr5prwbS6d/view?usp=sharing" TargetMode="External"/><Relationship Id="rId72" Type="http://schemas.openxmlformats.org/officeDocument/2006/relationships/hyperlink" Target="https://www.unc.edu.ar/" TargetMode="External"/><Relationship Id="rId375" Type="http://schemas.openxmlformats.org/officeDocument/2006/relationships/hyperlink" Target="https://drive.google.com/file/d/117l1yIsr3XA9nf3i1d36gyMGqi57VpZ0/view?usp=sharing" TargetMode="External"/><Relationship Id="rId582" Type="http://schemas.openxmlformats.org/officeDocument/2006/relationships/hyperlink" Target="https://drive.google.com/file/d/1rA_3iJelVNuz5ZVGeyy1eelVeDgGMGAf/view?usp=sharing" TargetMode="External"/><Relationship Id="rId3" Type="http://schemas.openxmlformats.org/officeDocument/2006/relationships/hyperlink" Target="https://www.h-ab.de/startseite/" TargetMode="External"/><Relationship Id="rId235" Type="http://schemas.openxmlformats.org/officeDocument/2006/relationships/hyperlink" Target="http://www.earth.ac.cr/" TargetMode="External"/><Relationship Id="rId277" Type="http://schemas.openxmlformats.org/officeDocument/2006/relationships/hyperlink" Target="https://drive.google.com/file/d/1fJgs-tUSXbaasqrFIj_A7s9pcys5WaSQ/view?usp=sharing" TargetMode="External"/><Relationship Id="rId400" Type="http://schemas.openxmlformats.org/officeDocument/2006/relationships/hyperlink" Target="http://www.fiu.edu/" TargetMode="External"/><Relationship Id="rId442" Type="http://schemas.openxmlformats.org/officeDocument/2006/relationships/hyperlink" Target="https://drive.google.com/file/d/13GnyaFp_b0Oy9Q7cwX9l_l_NswJxRrCF/view?usp=sharing" TargetMode="External"/><Relationship Id="rId484" Type="http://schemas.openxmlformats.org/officeDocument/2006/relationships/hyperlink" Target="http://www.oas.org/es/" TargetMode="External"/><Relationship Id="rId137" Type="http://schemas.openxmlformats.org/officeDocument/2006/relationships/hyperlink" Target="http://www.upsa.edu.bo/" TargetMode="External"/><Relationship Id="rId302" Type="http://schemas.openxmlformats.org/officeDocument/2006/relationships/hyperlink" Target="https://drive.google.com/file/d/1TmHonUb8_ll8T2vOvMQ704ks0mwx5Cvj/view?usp=sharing" TargetMode="External"/><Relationship Id="rId344" Type="http://schemas.openxmlformats.org/officeDocument/2006/relationships/hyperlink" Target="https://drive.google.com/file/d/1s5V5VONZmbmLR5pe5fLfj7GVBOgtACNE/view?usp=sharing" TargetMode="External"/><Relationship Id="rId41" Type="http://schemas.openxmlformats.org/officeDocument/2006/relationships/hyperlink" Target="http://www.lai.fu-berlin.de/es/" TargetMode="External"/><Relationship Id="rId83" Type="http://schemas.openxmlformats.org/officeDocument/2006/relationships/hyperlink" Target="https://drive.google.com/file/d/1i1TOe0ZPIP8fgiVpQHKWaUIZ2c8GuTB1/view?usp=sharing" TargetMode="External"/><Relationship Id="rId179" Type="http://schemas.openxmlformats.org/officeDocument/2006/relationships/hyperlink" Target="https://drive.google.com/file/d/1D7IvMQgAYV1QygbOMwUxc36PuyKqMoVB/view?usp=sharing" TargetMode="External"/><Relationship Id="rId386" Type="http://schemas.openxmlformats.org/officeDocument/2006/relationships/hyperlink" Target="https://drive.google.com/file/d/1BZVtDYb_Zma9RhMnDi7Jiea3V1K482ee/view?usp=sharing" TargetMode="External"/><Relationship Id="rId551" Type="http://schemas.openxmlformats.org/officeDocument/2006/relationships/hyperlink" Target="https://drive.google.com/file/d/1p3AsqiloqJljsWTVgvPR5X05FkH79lw6/view?usp=sharing" TargetMode="External"/><Relationship Id="rId593" Type="http://schemas.openxmlformats.org/officeDocument/2006/relationships/hyperlink" Target="https://www.ase.ro/index_en.asp" TargetMode="External"/><Relationship Id="rId607" Type="http://schemas.openxmlformats.org/officeDocument/2006/relationships/hyperlink" Target="http://www.ucv.ve/" TargetMode="External"/><Relationship Id="rId190" Type="http://schemas.openxmlformats.org/officeDocument/2006/relationships/hyperlink" Target="https://www.cetem.gov.br/" TargetMode="External"/><Relationship Id="rId204" Type="http://schemas.openxmlformats.org/officeDocument/2006/relationships/hyperlink" Target="https://drive.google.com/file/d/1z6hO6rHog77bP0ZWViLPJ-ofXVo9lA6L/view?usp=sharing" TargetMode="External"/><Relationship Id="rId246" Type="http://schemas.openxmlformats.org/officeDocument/2006/relationships/hyperlink" Target="https://www.ecured.cu/Instituto_Superior_Pedag%C3%B3gico_Enrique_Jos%C3%A9_Varona" TargetMode="External"/><Relationship Id="rId288" Type="http://schemas.openxmlformats.org/officeDocument/2006/relationships/hyperlink" Target="http://www.csic.es/" TargetMode="External"/><Relationship Id="rId411" Type="http://schemas.openxmlformats.org/officeDocument/2006/relationships/hyperlink" Target="https://drive.google.com/file/d/1I1RsHgtc_WnO2YTMaAYTkxQTqVbz4qqE/view?usp=sharing" TargetMode="External"/><Relationship Id="rId453" Type="http://schemas.openxmlformats.org/officeDocument/2006/relationships/hyperlink" Target="http://www.supdeco-montpellier.com/" TargetMode="External"/><Relationship Id="rId509" Type="http://schemas.openxmlformats.org/officeDocument/2006/relationships/hyperlink" Target="http://www.nanzan-u.ac.jp/English/" TargetMode="External"/><Relationship Id="rId106" Type="http://schemas.openxmlformats.org/officeDocument/2006/relationships/hyperlink" Target="https://drive.google.com/file/d/1cK6iVIKX2JnB4qEeBDeIlswBnicXMQb8/view?usp=sharing" TargetMode="External"/><Relationship Id="rId313" Type="http://schemas.openxmlformats.org/officeDocument/2006/relationships/hyperlink" Target="http://www.uah.es/" TargetMode="External"/><Relationship Id="rId495" Type="http://schemas.openxmlformats.org/officeDocument/2006/relationships/hyperlink" Target="https://drive.google.com/file/d/1yx9HsoBir1n6cEWoZDa6uiJVRGj9a_Gl/view?usp=sharing" TargetMode="External"/><Relationship Id="rId10" Type="http://schemas.openxmlformats.org/officeDocument/2006/relationships/hyperlink" Target="https://drive.google.com/open?id=1w8ccdDY4X7ixCjAxYWgshlXXe2SO3Ah_" TargetMode="External"/><Relationship Id="rId52" Type="http://schemas.openxmlformats.org/officeDocument/2006/relationships/hyperlink" Target="https://www.hs-rm.de/en/" TargetMode="External"/><Relationship Id="rId94" Type="http://schemas.openxmlformats.org/officeDocument/2006/relationships/hyperlink" Target="https://drive.google.com/file/d/1Ac3_GT0GrG-Zyj1HBUuh4g9v-3kt_T-U/view?usp=sharing" TargetMode="External"/><Relationship Id="rId148" Type="http://schemas.openxmlformats.org/officeDocument/2006/relationships/hyperlink" Target="http://www.coppe.ufrj.br/" TargetMode="External"/><Relationship Id="rId355" Type="http://schemas.openxmlformats.org/officeDocument/2006/relationships/hyperlink" Target="https://drive.google.com/file/d/1EFu6iDL6twOHGXOex-paARL0E_RLKzyB/view?usp=sharing" TargetMode="External"/><Relationship Id="rId397" Type="http://schemas.openxmlformats.org/officeDocument/2006/relationships/hyperlink" Target="https://drive.google.com/file/d/1blppBx4RpWFzm-t91yo58hskqcI5fvMk/view?usp=sharing" TargetMode="External"/><Relationship Id="rId520" Type="http://schemas.openxmlformats.org/officeDocument/2006/relationships/hyperlink" Target="https://drive.google.com/file/d/1c1LG1aNSu8xl6orblUg3fDw7zZr98ktt/view?usp=sharing" TargetMode="External"/><Relationship Id="rId562" Type="http://schemas.openxmlformats.org/officeDocument/2006/relationships/hyperlink" Target="https://drive.google.com/file/d/1hpTPw2yRskK-4QZ7ewPchyUkzX0hA8o-/view?usp=sharing" TargetMode="External"/><Relationship Id="rId618" Type="http://schemas.openxmlformats.org/officeDocument/2006/relationships/hyperlink" Target="https://drive.google.com/file/d/1fdVFhLchCnr2Bmr8MsKEeRQn_bhBVEZZ/view?usp=sharing" TargetMode="External"/><Relationship Id="rId215" Type="http://schemas.openxmlformats.org/officeDocument/2006/relationships/hyperlink" Target="http://www.ucentral.edu.co/" TargetMode="External"/><Relationship Id="rId257" Type="http://schemas.openxmlformats.org/officeDocument/2006/relationships/hyperlink" Target="https://drive.google.com/file/d/1D1SodcB5ptnotOTPR_jMplplfBF_HVJu/view?usp=sharing" TargetMode="External"/><Relationship Id="rId422" Type="http://schemas.openxmlformats.org/officeDocument/2006/relationships/hyperlink" Target="https://drive.google.com/file/d/10umFnGsexka7ja64OMTyEZCW-hTyLNte/view?usp=sharing" TargetMode="External"/><Relationship Id="rId464" Type="http://schemas.openxmlformats.org/officeDocument/2006/relationships/hyperlink" Target="https://www.univ-brest.fr/" TargetMode="External"/><Relationship Id="rId299" Type="http://schemas.openxmlformats.org/officeDocument/2006/relationships/hyperlink" Target="https://drive.google.com/file/d/1-ZazBCt2KPHmFvFrSuRmr7TSgnMif0sZ/view?usp=sharing" TargetMode="External"/><Relationship Id="rId63" Type="http://schemas.openxmlformats.org/officeDocument/2006/relationships/hyperlink" Target="https://drive.google.com/open?id=1sKTtw4lXL1JmKz_jvBoTGxNIRwg0XVcK" TargetMode="External"/><Relationship Id="rId159" Type="http://schemas.openxmlformats.org/officeDocument/2006/relationships/hyperlink" Target="http://www.unb.br/" TargetMode="External"/><Relationship Id="rId366" Type="http://schemas.openxmlformats.org/officeDocument/2006/relationships/hyperlink" Target="https://drive.google.com/file/d/1fLIJXc9Nvk742sCZZQiHKi6U_b5MHlwM/view?usp=sharing" TargetMode="External"/><Relationship Id="rId573" Type="http://schemas.openxmlformats.org/officeDocument/2006/relationships/hyperlink" Target="https://drive.google.com/file/d/1-pYE-ft-9LDkqL1legs7aGF-VPBdX7eU/view?usp=sharing" TargetMode="External"/><Relationship Id="rId226" Type="http://schemas.openxmlformats.org/officeDocument/2006/relationships/hyperlink" Target="https://drive.google.com/file/d/14c9PdeIaA5VsrLnMarkEf6VI30pjs-kH/view?usp=sharing" TargetMode="External"/><Relationship Id="rId433" Type="http://schemas.openxmlformats.org/officeDocument/2006/relationships/hyperlink" Target="http://www.pgups.ru/" TargetMode="External"/><Relationship Id="rId74" Type="http://schemas.openxmlformats.org/officeDocument/2006/relationships/hyperlink" Target="http://www.unf.edu.ar/" TargetMode="External"/><Relationship Id="rId377" Type="http://schemas.openxmlformats.org/officeDocument/2006/relationships/hyperlink" Target="http://www.uv.es/" TargetMode="External"/><Relationship Id="rId500" Type="http://schemas.openxmlformats.org/officeDocument/2006/relationships/hyperlink" Target="http://www.unifi.it/" TargetMode="External"/><Relationship Id="rId584" Type="http://schemas.openxmlformats.org/officeDocument/2006/relationships/hyperlink" Target="https://drive.google.com/file/d/1EAVClRN3xW1NOHyL_d1_fKB_QgxCjkti/view?usp=sharing" TargetMode="External"/><Relationship Id="rId5" Type="http://schemas.openxmlformats.org/officeDocument/2006/relationships/hyperlink" Target="https://www.uni-muenchen.de/index.html" TargetMode="External"/><Relationship Id="rId237" Type="http://schemas.openxmlformats.org/officeDocument/2006/relationships/hyperlink" Target="http://www.tec.ac.cr/" TargetMode="External"/><Relationship Id="rId444" Type="http://schemas.openxmlformats.org/officeDocument/2006/relationships/hyperlink" Target="https://drive.google.com/file/d/1ZTyZtC9HuSXc_InvKzzT0fsTs26ACV28/view?usp=sharing" TargetMode="External"/><Relationship Id="rId290" Type="http://schemas.openxmlformats.org/officeDocument/2006/relationships/hyperlink" Target="https://www.easp.es/" TargetMode="External"/><Relationship Id="rId304" Type="http://schemas.openxmlformats.org/officeDocument/2006/relationships/hyperlink" Target="https://drive.google.com/file/d/1qdoci1bqv93x-EW9yLsSpZC0T0PVK4-y/view?usp=sharing" TargetMode="External"/><Relationship Id="rId388" Type="http://schemas.openxmlformats.org/officeDocument/2006/relationships/hyperlink" Target="https://drive.google.com/file/d/1o31PsqxKACDJDdxxRgic2iy4h3KtfvMr/view?usp=sharing" TargetMode="External"/><Relationship Id="rId511" Type="http://schemas.openxmlformats.org/officeDocument/2006/relationships/hyperlink" Target="https://www.um.edu.my/" TargetMode="External"/><Relationship Id="rId609" Type="http://schemas.openxmlformats.org/officeDocument/2006/relationships/hyperlink" Target="https://www.ucm.es/" TargetMode="External"/><Relationship Id="rId85" Type="http://schemas.openxmlformats.org/officeDocument/2006/relationships/hyperlink" Target="https://drive.google.com/file/d/1ZAAybc7pPPbm71OTVYGz3vaBu0nml0HD/view?usp=sharing" TargetMode="External"/><Relationship Id="rId150" Type="http://schemas.openxmlformats.org/officeDocument/2006/relationships/hyperlink" Target="http://inescbrasil.org.br/?lang=es" TargetMode="External"/><Relationship Id="rId595" Type="http://schemas.openxmlformats.org/officeDocument/2006/relationships/hyperlink" Target="https://www.ucv.ro/en/" TargetMode="External"/><Relationship Id="rId248" Type="http://schemas.openxmlformats.org/officeDocument/2006/relationships/hyperlink" Target="http://www.uclv.edu.cu/" TargetMode="External"/><Relationship Id="rId455" Type="http://schemas.openxmlformats.org/officeDocument/2006/relationships/hyperlink" Target="http://www.univ-lorraine.fr/" TargetMode="External"/><Relationship Id="rId12" Type="http://schemas.openxmlformats.org/officeDocument/2006/relationships/hyperlink" Target="https://drive.google.com/file/d/1m5_9njOuyqfHIliy4SZsGT_OQNCPYUnh/view?usp=sharing" TargetMode="External"/><Relationship Id="rId108" Type="http://schemas.openxmlformats.org/officeDocument/2006/relationships/hyperlink" Target="https://drive.google.com/file/d/1PWjSOrmNhyESg_CBkiyo6G2py6PJvqmB/view?usp=sharing" TargetMode="External"/><Relationship Id="rId315" Type="http://schemas.openxmlformats.org/officeDocument/2006/relationships/hyperlink" Target="http://www.uah.es/" TargetMode="External"/><Relationship Id="rId522" Type="http://schemas.openxmlformats.org/officeDocument/2006/relationships/hyperlink" Target="https://drive.google.com/file/d/1lD8zf9vWkYWhJu899mnWtsLbTqK5YRPM/view?usp=sharing" TargetMode="External"/><Relationship Id="rId96" Type="http://schemas.openxmlformats.org/officeDocument/2006/relationships/hyperlink" Target="https://drive.google.com/file/d/1_lAuH5tXpfZz8ihfSOSqlMQVZcahBPvz/view?usp=sharing" TargetMode="External"/><Relationship Id="rId161" Type="http://schemas.openxmlformats.org/officeDocument/2006/relationships/hyperlink" Target="https://drive.google.com/file/d/16jpg5bqwC31YwC-4kyWMl-j5EovDz2uK/view?usp=sharing" TargetMode="External"/><Relationship Id="rId399" Type="http://schemas.openxmlformats.org/officeDocument/2006/relationships/hyperlink" Target="https://drive.google.com/file/d/16t2FSlhLnRNBcRYQ03HCnZfkxCwPrKur/view?usp=sharing" TargetMode="External"/><Relationship Id="rId259" Type="http://schemas.openxmlformats.org/officeDocument/2006/relationships/hyperlink" Target="https://drive.google.com/file/d/1KN2ulKOp6IfeFNWduw9tb00S-3_RNfGY/view?usp=sharing" TargetMode="External"/><Relationship Id="rId466" Type="http://schemas.openxmlformats.org/officeDocument/2006/relationships/hyperlink" Target="http://www.unicaen.fr/" TargetMode="External"/><Relationship Id="rId23" Type="http://schemas.openxmlformats.org/officeDocument/2006/relationships/hyperlink" Target="https://en.fh-muenster.de/index.php" TargetMode="External"/><Relationship Id="rId119" Type="http://schemas.openxmlformats.org/officeDocument/2006/relationships/hyperlink" Target="https://drive.google.com/file/d/1FR5A8E-EEZtyDDxIYqsR0AA6KO0F__o-/view?usp=sharing" TargetMode="External"/><Relationship Id="rId326" Type="http://schemas.openxmlformats.org/officeDocument/2006/relationships/hyperlink" Target="https://drive.google.com/file/d/1EnZv8trxQbD63UDmgq8CWerNSFb1JpqS/view?usp=sharing" TargetMode="External"/><Relationship Id="rId533" Type="http://schemas.openxmlformats.org/officeDocument/2006/relationships/hyperlink" Target="https://www.unison.mx/" TargetMode="External"/><Relationship Id="rId172" Type="http://schemas.openxmlformats.org/officeDocument/2006/relationships/hyperlink" Target="https://drive.google.com/file/d/1UkjltlMXLMlKgAtTrdF6yBtTjWHuFbuE/view?usp=sharing" TargetMode="External"/><Relationship Id="rId477" Type="http://schemas.openxmlformats.org/officeDocument/2006/relationships/hyperlink" Target="https://drive.google.com/file/d/1hL2oIUy1bVdBuiX-6sehplM0nq7AP9W4/view?usp=sharing" TargetMode="External"/><Relationship Id="rId600" Type="http://schemas.openxmlformats.org/officeDocument/2006/relationships/hyperlink" Target="http://english.ntpu.edu.tw/bin/home.php" TargetMode="External"/><Relationship Id="rId337" Type="http://schemas.openxmlformats.org/officeDocument/2006/relationships/hyperlink" Target="https://drive.google.com/file/d/1hUgV8PHk-6Wj3km33P_UXJBDc-QEQsbH/view?usp=sharing" TargetMode="External"/><Relationship Id="rId34" Type="http://schemas.openxmlformats.org/officeDocument/2006/relationships/hyperlink" Target="https://drive.google.com/open?id=1aUMpTxyubsUZ72i1cK--8UESSKnd-B8n" TargetMode="External"/><Relationship Id="rId544" Type="http://schemas.openxmlformats.org/officeDocument/2006/relationships/hyperlink" Target="https://www.aut.ac.nz/" TargetMode="External"/><Relationship Id="rId183" Type="http://schemas.openxmlformats.org/officeDocument/2006/relationships/hyperlink" Target="https://drive.google.com/file/d/1X0_XJGDC4y3kw_OaCtFs7lODREMY8vlR/view?usp=sharing" TargetMode="External"/><Relationship Id="rId390" Type="http://schemas.openxmlformats.org/officeDocument/2006/relationships/hyperlink" Target="https://drive.google.com/file/d/1fKBVrRazmhXkIGK2bJYTsapB11z01ksT/view?usp=sharing" TargetMode="External"/><Relationship Id="rId404" Type="http://schemas.openxmlformats.org/officeDocument/2006/relationships/hyperlink" Target="http://www.minesight.com/" TargetMode="External"/><Relationship Id="rId611" Type="http://schemas.openxmlformats.org/officeDocument/2006/relationships/hyperlink" Target="https://www.fh-vie.ac.at/en" TargetMode="External"/><Relationship Id="rId250" Type="http://schemas.openxmlformats.org/officeDocument/2006/relationships/hyperlink" Target="http://www.uho.edu.cu/" TargetMode="External"/><Relationship Id="rId488" Type="http://schemas.openxmlformats.org/officeDocument/2006/relationships/hyperlink" Target="http://www.unesco.org/" TargetMode="External"/><Relationship Id="rId45" Type="http://schemas.openxmlformats.org/officeDocument/2006/relationships/hyperlink" Target="http://www.leuphana.de/" TargetMode="External"/><Relationship Id="rId110" Type="http://schemas.openxmlformats.org/officeDocument/2006/relationships/hyperlink" Target="https://drive.google.com/file/d/1VYB6tD1W3CDUB8uJEaMkq-m7o8Pi9irq/view?usp=sharing" TargetMode="External"/><Relationship Id="rId348" Type="http://schemas.openxmlformats.org/officeDocument/2006/relationships/hyperlink" Target="https://drive.google.com/file/d/1hc1s3EktnQ-CSL2aEJa0G56t8J0oDcuW/view?usp=sharing" TargetMode="External"/><Relationship Id="rId555" Type="http://schemas.openxmlformats.org/officeDocument/2006/relationships/hyperlink" Target="https://drive.google.com/file/d/1xGs0xm-QqqxmesXlkWgSC-xdiOyuan8r/view?usp=sharing" TargetMode="External"/><Relationship Id="rId194" Type="http://schemas.openxmlformats.org/officeDocument/2006/relationships/hyperlink" Target="https://uwaterloo.ca/renison/" TargetMode="External"/><Relationship Id="rId208" Type="http://schemas.openxmlformats.org/officeDocument/2006/relationships/hyperlink" Target="https://drive.google.com/file/d/1q8y2X0kOBQhG7LMJ-guDeu0DfYM2ZbWc/view?usp=sharing" TargetMode="External"/><Relationship Id="rId415" Type="http://schemas.openxmlformats.org/officeDocument/2006/relationships/hyperlink" Target="https://drive.google.com/file/d/1yDz0K-qp9imczKRX6qGZs7-HkpDY7FGt/view?usp=sharing" TargetMode="External"/><Relationship Id="rId622" Type="http://schemas.openxmlformats.org/officeDocument/2006/relationships/hyperlink" Target="https://drive.google.com/file/d/1odFfXSwgx7rmX-b9tJk4tDkH_pfaWksL/view?usp=sharing" TargetMode="External"/><Relationship Id="rId261" Type="http://schemas.openxmlformats.org/officeDocument/2006/relationships/hyperlink" Target="https://drive.google.com/file/d/1jxfKYcLEjtb3-esL5Nozm-Qc7NnhxIgd/view?usp=sharing" TargetMode="External"/><Relationship Id="rId499" Type="http://schemas.openxmlformats.org/officeDocument/2006/relationships/hyperlink" Target="https://drive.google.com/file/d/1I7E2Rj2Pfd2NuU7mLqDrZcYVwIrAXLu4/view?usp=sharing" TargetMode="External"/><Relationship Id="rId56" Type="http://schemas.openxmlformats.org/officeDocument/2006/relationships/hyperlink" Target="http://www.kit.edu/english/index.php" TargetMode="External"/><Relationship Id="rId359" Type="http://schemas.openxmlformats.org/officeDocument/2006/relationships/hyperlink" Target="https://drive.google.com/file/d/1LLGGhHr6HXUpUSGSJaKO3HPzVtPRPDaI/view?usp=sharing" TargetMode="External"/><Relationship Id="rId566" Type="http://schemas.openxmlformats.org/officeDocument/2006/relationships/hyperlink" Target="http://www.pw.edu.p/" TargetMode="External"/><Relationship Id="rId121" Type="http://schemas.openxmlformats.org/officeDocument/2006/relationships/hyperlink" Target="http://www.ceub.edu.bo/" TargetMode="External"/><Relationship Id="rId219" Type="http://schemas.openxmlformats.org/officeDocument/2006/relationships/hyperlink" Target="http://www.ucc.edu.co/" TargetMode="External"/><Relationship Id="rId426" Type="http://schemas.openxmlformats.org/officeDocument/2006/relationships/hyperlink" Target="https://drive.google.com/file/d/1kPzPKSdBJWi4gwcpxWl14m1AOTWXd7YM/view?usp=sharing" TargetMode="External"/><Relationship Id="rId67" Type="http://schemas.openxmlformats.org/officeDocument/2006/relationships/hyperlink" Target="https://drive.google.com/file/d/1ohMspruCQ85dqDU22Rsl7IjhVgAG3gtJ/view?usp=sharing" TargetMode="External"/><Relationship Id="rId272" Type="http://schemas.openxmlformats.org/officeDocument/2006/relationships/hyperlink" Target="http://www.uleam.edu.ec/" TargetMode="External"/><Relationship Id="rId577" Type="http://schemas.openxmlformats.org/officeDocument/2006/relationships/hyperlink" Target="http://../AppData/Roaming/Desktop/www.ulisboa.pt" TargetMode="External"/><Relationship Id="rId132" Type="http://schemas.openxmlformats.org/officeDocument/2006/relationships/hyperlink" Target="https://drive.google.com/file/d/1gMr5fJhNIVLrPEXNtsKloOLz0nJcS8GY/view?usp=sharing" TargetMode="External"/><Relationship Id="rId437" Type="http://schemas.openxmlformats.org/officeDocument/2006/relationships/hyperlink" Target="http://www.msu.ru/en/"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drive.google.com/file/d/1E6rRsvLjNuSRZ1cAMCsK2x8Y3ivCzaxV/view?usp=sharing" TargetMode="External"/><Relationship Id="rId299" Type="http://schemas.openxmlformats.org/officeDocument/2006/relationships/hyperlink" Target="https://drive.google.com/file/d/1EafFnENyJGa6J5btWWb2iJdjlx9ToFHk/view?usp=sharing" TargetMode="External"/><Relationship Id="rId21" Type="http://schemas.openxmlformats.org/officeDocument/2006/relationships/hyperlink" Target="https://drive.google.com/file/d/1bLglukwml6GPMaKg4hxxepGjCZ7S11pk/view?usp=sharing" TargetMode="External"/><Relationship Id="rId63" Type="http://schemas.openxmlformats.org/officeDocument/2006/relationships/hyperlink" Target="https://drive.google.com/file/d/1-l91V0yQUBb5RgC5x0JA94MYDkM6xoMV/view?usp=sharing" TargetMode="External"/><Relationship Id="rId159" Type="http://schemas.openxmlformats.org/officeDocument/2006/relationships/hyperlink" Target="https://drive.google.com/file/d/1-M57rdZZJXoooaKsx0UYWOeWUws0laXe/view?usp=sharing" TargetMode="External"/><Relationship Id="rId324" Type="http://schemas.openxmlformats.org/officeDocument/2006/relationships/hyperlink" Target="https://drive.google.com/file/d/18-2_JOEDdwM_PTtZrarX6TYMXLnGurdk/view?usp=sharing" TargetMode="External"/><Relationship Id="rId366" Type="http://schemas.openxmlformats.org/officeDocument/2006/relationships/hyperlink" Target="https://consumer.huawei.com/cl/" TargetMode="External"/><Relationship Id="rId170" Type="http://schemas.openxmlformats.org/officeDocument/2006/relationships/hyperlink" Target="https://drive.google.com/file/d/1H2Y9Yw_DaHC4AKgs-nq4wc6tb7yGKYwY/view?usp=sharing" TargetMode="External"/><Relationship Id="rId226" Type="http://schemas.openxmlformats.org/officeDocument/2006/relationships/hyperlink" Target="https://drive.google.com/file/d/1duJKSNoq810KotW61sZPCScLMVj2jYYq/view?usp=sharing" TargetMode="External"/><Relationship Id="rId268" Type="http://schemas.openxmlformats.org/officeDocument/2006/relationships/hyperlink" Target="https://drive.google.com/file/d/1SCSKjnXErwk2yScGjASHQSf22tLnz9Xx/view?usp=sharing" TargetMode="External"/><Relationship Id="rId32" Type="http://schemas.openxmlformats.org/officeDocument/2006/relationships/hyperlink" Target="https://drive.google.com/file/d/197_cxHXDln9jSKkJfDt5bf66xh4Dhukl/view?usp=sharing" TargetMode="External"/><Relationship Id="rId74" Type="http://schemas.openxmlformats.org/officeDocument/2006/relationships/hyperlink" Target="https://drive.google.com/file/d/19SK8jJng3wUE_CUV3Gwgh7XMiC9gjqeu/view?usp=sharing" TargetMode="External"/><Relationship Id="rId128" Type="http://schemas.openxmlformats.org/officeDocument/2006/relationships/hyperlink" Target="http://www.endesa.cl/" TargetMode="External"/><Relationship Id="rId335" Type="http://schemas.openxmlformats.org/officeDocument/2006/relationships/hyperlink" Target="https://drive.google.com/file/d/1R8obRemE003nR0q0wGma0QJJgbhuyW_2/view?usp=sharing" TargetMode="External"/><Relationship Id="rId5" Type="http://schemas.openxmlformats.org/officeDocument/2006/relationships/hyperlink" Target="http://www.achm.cl/" TargetMode="External"/><Relationship Id="rId181" Type="http://schemas.openxmlformats.org/officeDocument/2006/relationships/hyperlink" Target="https://drive.google.com/file/d/1guCrqHBbLdabPD3IQggtFbq-GKEHJrOV/view?usp=sharing" TargetMode="External"/><Relationship Id="rId237" Type="http://schemas.openxmlformats.org/officeDocument/2006/relationships/hyperlink" Target="http://www.vallecentral.cl/" TargetMode="External"/><Relationship Id="rId279" Type="http://schemas.openxmlformats.org/officeDocument/2006/relationships/hyperlink" Target="https://drive.google.com/file/d/1yfD55TSFezI2ONLofwdM7tA4PjSFWUjd/view?usp=sharing" TargetMode="External"/><Relationship Id="rId43" Type="http://schemas.openxmlformats.org/officeDocument/2006/relationships/hyperlink" Target="https://drive.google.com/file/d/1Urgc_arO8ma9B-ftweFtttxF-T3hJd_U/view?usp=sharing" TargetMode="External"/><Relationship Id="rId139" Type="http://schemas.openxmlformats.org/officeDocument/2006/relationships/hyperlink" Target="https://drive.google.com/file/d/1S1M2aLUm-idj4h3o2BOVsMl6rxiiIW1B/view?usp=sharing" TargetMode="External"/><Relationship Id="rId290" Type="http://schemas.openxmlformats.org/officeDocument/2006/relationships/hyperlink" Target="https://drive.google.com/open?id=14osNz6vpEmJAac3RS7bqA-iAdudqzOUf" TargetMode="External"/><Relationship Id="rId304" Type="http://schemas.openxmlformats.org/officeDocument/2006/relationships/hyperlink" Target="https://drive.google.com/open?id=1fHKUMM4V248sZj926YQ7Ia6vWG6KhFpP" TargetMode="External"/><Relationship Id="rId346" Type="http://schemas.openxmlformats.org/officeDocument/2006/relationships/hyperlink" Target="https://drive.google.com/file/d/1I4J6uOyQcL7_9TFFrcjVKnR81R1diyB0/view?usp=sharing" TargetMode="External"/><Relationship Id="rId85" Type="http://schemas.openxmlformats.org/officeDocument/2006/relationships/hyperlink" Target="http://www.senama.gob.cl/" TargetMode="External"/><Relationship Id="rId150" Type="http://schemas.openxmlformats.org/officeDocument/2006/relationships/hyperlink" Target="https://drive.google.com/file/d/1U67jYkaEgn0QrPf66ZaUt9df-GESXBO9/view?usp=sharing" TargetMode="External"/><Relationship Id="rId192" Type="http://schemas.openxmlformats.org/officeDocument/2006/relationships/hyperlink" Target="http://www.maipu.cl/" TargetMode="External"/><Relationship Id="rId206" Type="http://schemas.openxmlformats.org/officeDocument/2006/relationships/hyperlink" Target="https://drive.google.com/file/d/176BpcI-5Fn2cC-IXclV9i3N2i3-U1Ze1/view?usp=sharing" TargetMode="External"/><Relationship Id="rId248" Type="http://schemas.openxmlformats.org/officeDocument/2006/relationships/hyperlink" Target="http://salesianosmacul.cl/" TargetMode="External"/><Relationship Id="rId12" Type="http://schemas.openxmlformats.org/officeDocument/2006/relationships/hyperlink" Target="http://www.anfinapi.cl/" TargetMode="External"/><Relationship Id="rId108" Type="http://schemas.openxmlformats.org/officeDocument/2006/relationships/hyperlink" Target="http://www.dga.cl/" TargetMode="External"/><Relationship Id="rId315" Type="http://schemas.openxmlformats.org/officeDocument/2006/relationships/hyperlink" Target="https://drive.google.com/file/d/1dMvHWasoFIMIPzFBOfzmyPLp52potb02/view?usp=sharing" TargetMode="External"/><Relationship Id="rId357" Type="http://schemas.openxmlformats.org/officeDocument/2006/relationships/hyperlink" Target="https://drive.google.com/file/d/1ULyjidkoV7VJWkZzoqwCqlB-A3Gymi0y/view?usp=sharing" TargetMode="External"/><Relationship Id="rId54" Type="http://schemas.openxmlformats.org/officeDocument/2006/relationships/hyperlink" Target="http://www.cecs.cl/" TargetMode="External"/><Relationship Id="rId96" Type="http://schemas.openxmlformats.org/officeDocument/2006/relationships/hyperlink" Target="http://www.ccc.cl/" TargetMode="External"/><Relationship Id="rId161" Type="http://schemas.openxmlformats.org/officeDocument/2006/relationships/hyperlink" Target="https://drive.google.com/file/d/1UU9YSlkAw3sQikZ1qUV_wYbUmUdfQexE/view?usp=sharing" TargetMode="External"/><Relationship Id="rId217" Type="http://schemas.openxmlformats.org/officeDocument/2006/relationships/hyperlink" Target="https://drive.google.com/file/d/1gAc9WfjJlyZsMKBcb9VIcyIVKTK_l_S8/view?usp=sharing" TargetMode="External"/><Relationship Id="rId259" Type="http://schemas.openxmlformats.org/officeDocument/2006/relationships/hyperlink" Target="https://drive.google.com/file/d/1FH4NRgS6QWig5GMmOs8yCoStld3oTXS7/view?usp=sharing" TargetMode="External"/><Relationship Id="rId23" Type="http://schemas.openxmlformats.org/officeDocument/2006/relationships/hyperlink" Target="https://drive.google.com/file/d/1sTb-lctvGC25BYzC0EcIFeQHYM-bPVEC/view?usp=sharing" TargetMode="External"/><Relationship Id="rId119" Type="http://schemas.openxmlformats.org/officeDocument/2006/relationships/hyperlink" Target="https://drive.google.com/file/d/1DtKZ5079WeZMoH5WQkb_d-MibmUHPeBi/view?usp=sharing" TargetMode="External"/><Relationship Id="rId270" Type="http://schemas.openxmlformats.org/officeDocument/2006/relationships/hyperlink" Target="https://drive.google.com/file/d/1XZdxbCKplJSwOzr3vOjNtMoqoNQb-FXL/view?usp=sharing" TargetMode="External"/><Relationship Id="rId326" Type="http://schemas.openxmlformats.org/officeDocument/2006/relationships/hyperlink" Target="https://drive.google.com/file/d/1rypjQGStgHu6pFI0E0xqwrGkx82TJbZB/view?usp=sharing" TargetMode="External"/><Relationship Id="rId65" Type="http://schemas.openxmlformats.org/officeDocument/2006/relationships/hyperlink" Target="https://drive.google.com/file/d/1UYw8IO2_wli59wcpUqNTUl2lm1IE8m8D/view?usp=sharing" TargetMode="External"/><Relationship Id="rId130" Type="http://schemas.openxmlformats.org/officeDocument/2006/relationships/hyperlink" Target="http://www.entel.cl/" TargetMode="External"/><Relationship Id="rId172" Type="http://schemas.openxmlformats.org/officeDocument/2006/relationships/hyperlink" Target="https://drive.google.com/file/d/1G8G86wZdVDy5qtZBjG6WHTDtSluo9ZHr/view?usp=sharing" TargetMode="External"/><Relationship Id="rId228" Type="http://schemas.openxmlformats.org/officeDocument/2006/relationships/hyperlink" Target="https://drive.google.com/file/d/1pfeUg7fyUt2Ln3giam1dzPzaPoy3RB9a/view?usp=sharing" TargetMode="External"/><Relationship Id="rId281" Type="http://schemas.openxmlformats.org/officeDocument/2006/relationships/hyperlink" Target="https://drive.google.com/file/d/1Fz4fiwPx5DFgsuyctzVQe1jN99cWlrDC/view?usp=sharing" TargetMode="External"/><Relationship Id="rId337" Type="http://schemas.openxmlformats.org/officeDocument/2006/relationships/hyperlink" Target="https://drive.google.com/file/d/1EETS3NYnkPDYd_jAi_IM0hmVKM1rKMAL/view?usp=sharing" TargetMode="External"/><Relationship Id="rId34" Type="http://schemas.openxmlformats.org/officeDocument/2006/relationships/hyperlink" Target="http://www.capredena.cl/" TargetMode="External"/><Relationship Id="rId76" Type="http://schemas.openxmlformats.org/officeDocument/2006/relationships/hyperlink" Target="https://drive.google.com/file/d/1jWE14BID1W3tZ-9Gvp_LwhUqmMR5wTZ_/view?usp=sharing" TargetMode="External"/><Relationship Id="rId141" Type="http://schemas.openxmlformats.org/officeDocument/2006/relationships/hyperlink" Target="http://www.flacso.cl/home/" TargetMode="External"/><Relationship Id="rId7" Type="http://schemas.openxmlformats.org/officeDocument/2006/relationships/hyperlink" Target="http://www.achm.cl/" TargetMode="External"/><Relationship Id="rId183" Type="http://schemas.openxmlformats.org/officeDocument/2006/relationships/hyperlink" Target="https://drive.google.com/file/d/1Nn02ooTrHT94lDDHIWr96dUiHVlROxsN/view?usp=sharing" TargetMode="External"/><Relationship Id="rId239" Type="http://schemas.openxmlformats.org/officeDocument/2006/relationships/hyperlink" Target="https://drive.google.com/file/d/1ewjlyRs2KjbpDKB5SatcoMKdJSDK5j8u/view?usp=sharing" TargetMode="External"/><Relationship Id="rId250" Type="http://schemas.openxmlformats.org/officeDocument/2006/relationships/hyperlink" Target="http://www.lks.cl/" TargetMode="External"/><Relationship Id="rId292" Type="http://schemas.openxmlformats.org/officeDocument/2006/relationships/hyperlink" Target="https://drive.google.com/open?id=1i5MAJjvG6usjN8xixB0DbpInn4_LK78Z" TargetMode="External"/><Relationship Id="rId306" Type="http://schemas.openxmlformats.org/officeDocument/2006/relationships/hyperlink" Target="http://www.uaf.cl/" TargetMode="External"/><Relationship Id="rId45" Type="http://schemas.openxmlformats.org/officeDocument/2006/relationships/hyperlink" Target="https://drive.google.com/file/d/17mGxQ-L3y-VZrbu6PrDJMut4z3xkWuWd/view?usp=sharing" TargetMode="External"/><Relationship Id="rId87" Type="http://schemas.openxmlformats.org/officeDocument/2006/relationships/hyperlink" Target="http://www.cam-la.com/" TargetMode="External"/><Relationship Id="rId110" Type="http://schemas.openxmlformats.org/officeDocument/2006/relationships/hyperlink" Target="http://www.minrel.cl/" TargetMode="External"/><Relationship Id="rId348" Type="http://schemas.openxmlformats.org/officeDocument/2006/relationships/hyperlink" Target="https://drive.google.com/file/d/17_CGWvV4L6nOtG4_MyTm3ngTBRD53tgx/view?usp=sharing" TargetMode="External"/><Relationship Id="rId152" Type="http://schemas.openxmlformats.org/officeDocument/2006/relationships/hyperlink" Target="https://drive.google.com/file/d/1lHmKbTiurRbHONme3r0l4iLlwFdRalIP/view?usp=sharing" TargetMode="External"/><Relationship Id="rId194" Type="http://schemas.openxmlformats.org/officeDocument/2006/relationships/hyperlink" Target="http://www.comunaparedones.cl/forte/" TargetMode="External"/><Relationship Id="rId208" Type="http://schemas.openxmlformats.org/officeDocument/2006/relationships/hyperlink" Target="https://drive.google.com/file/d/17qbQFSyRqtiiomvgxOPqRvkNFCMCE7Eu/view?usp=sharing" TargetMode="External"/><Relationship Id="rId261" Type="http://schemas.openxmlformats.org/officeDocument/2006/relationships/hyperlink" Target="https://drive.google.com/file/d/1x6SbZbFoR1AJXntzOqTyypCz9CteLAXt/view?usp=sharing" TargetMode="External"/><Relationship Id="rId14" Type="http://schemas.openxmlformats.org/officeDocument/2006/relationships/hyperlink" Target="http://www.asimet.cl/default.asp" TargetMode="External"/><Relationship Id="rId56" Type="http://schemas.openxmlformats.org/officeDocument/2006/relationships/hyperlink" Target="http://www.alpescft.cl/" TargetMode="External"/><Relationship Id="rId317" Type="http://schemas.openxmlformats.org/officeDocument/2006/relationships/hyperlink" Target="http://www.uda.cl/" TargetMode="External"/><Relationship Id="rId359" Type="http://schemas.openxmlformats.org/officeDocument/2006/relationships/hyperlink" Target="https://drive.google.com/file/d/1pJ4Mv2k5HEmTBvQYLZqQ4Jc4OupDoQDI/view?usp=sharing" TargetMode="External"/><Relationship Id="rId98" Type="http://schemas.openxmlformats.org/officeDocument/2006/relationships/hyperlink" Target="https://drive.google.com/file/d/1JlI-Zt27ixInTmws-qDsS4Es0eZwGqE4/view?usp=sharing" TargetMode="External"/><Relationship Id="rId121" Type="http://schemas.openxmlformats.org/officeDocument/2006/relationships/hyperlink" Target="https://drive.google.com/file/d/1a-tYH1LTncQELk4vTuDckJ2j0vk7bB9d/view?usp=sharing" TargetMode="External"/><Relationship Id="rId163" Type="http://schemas.openxmlformats.org/officeDocument/2006/relationships/hyperlink" Target="https://drive.google.com/file/d/1r3cw3PBdSzYL33a6j7A7XWQbmx5k8GWz/view?usp=sharing" TargetMode="External"/><Relationship Id="rId219" Type="http://schemas.openxmlformats.org/officeDocument/2006/relationships/hyperlink" Target="https://drive.google.com/file/d/1iajcr0jTN-0R8aNY60vCwhH14zmwzVNk/view?usp=sharing" TargetMode="External"/><Relationship Id="rId230" Type="http://schemas.openxmlformats.org/officeDocument/2006/relationships/hyperlink" Target="https://drive.google.com/file/d/1T14goxgYS5QwZaFPgJ6ciHMHQ83s0Q13/view?usp=sharing" TargetMode="External"/><Relationship Id="rId25" Type="http://schemas.openxmlformats.org/officeDocument/2006/relationships/hyperlink" Target="https://drive.google.com/file/d/1HfLEgOpTai9EaoZzbqvGBdxEYAdImxBV/view?usp=sharing" TargetMode="External"/><Relationship Id="rId67" Type="http://schemas.openxmlformats.org/officeDocument/2006/relationships/hyperlink" Target="https://www.codelco.com/elteniente" TargetMode="External"/><Relationship Id="rId272" Type="http://schemas.openxmlformats.org/officeDocument/2006/relationships/hyperlink" Target="https://drive.google.com/file/d/1LAhcLNPRBCRHRlywSxEL1yId9wbE8fpS/view?usp=sharing" TargetMode="External"/><Relationship Id="rId328" Type="http://schemas.openxmlformats.org/officeDocument/2006/relationships/hyperlink" Target="https://drive.google.com/file/d/1Ecqlg1VfoECdIoseE8u7P6sER_LTYK6b/view?usp=sharing" TargetMode="External"/><Relationship Id="rId132" Type="http://schemas.openxmlformats.org/officeDocument/2006/relationships/hyperlink" Target="http://www.escuelaaeronautica.gob.cl/" TargetMode="External"/><Relationship Id="rId174" Type="http://schemas.openxmlformats.org/officeDocument/2006/relationships/hyperlink" Target="https://drive.google.com/file/d/1u2Uh9fCymNOA7xB9eAFl4CuiUI7wmTlF/view?usp=sharing" TargetMode="External"/><Relationship Id="rId220" Type="http://schemas.openxmlformats.org/officeDocument/2006/relationships/hyperlink" Target="https://drive.google.com/file/d/18974KKulUVSVMoHBwNrOnuY1SqyvcXdC/view?usp=sharing" TargetMode="External"/><Relationship Id="rId241" Type="http://schemas.openxmlformats.org/officeDocument/2006/relationships/hyperlink" Target="https://drive.google.com/file/d/140TTwkwxL9dnC-VaqGk53WIznQccjteu/view?usp=sharing" TargetMode="External"/><Relationship Id="rId15" Type="http://schemas.openxmlformats.org/officeDocument/2006/relationships/hyperlink" Target="https://drive.google.com/file/d/14qSaevGyUxlKzPP5wBdDnTtusDHcwDna/view?usp=sharing" TargetMode="External"/><Relationship Id="rId36" Type="http://schemas.openxmlformats.org/officeDocument/2006/relationships/hyperlink" Target="http://www.cchc.cl/" TargetMode="External"/><Relationship Id="rId57" Type="http://schemas.openxmlformats.org/officeDocument/2006/relationships/hyperlink" Target="https://drive.google.com/file/d/1DNjLgNJWtRVI9ruXDy3hmt0S5oZSF_rw/view?usp=sharing" TargetMode="External"/><Relationship Id="rId262" Type="http://schemas.openxmlformats.org/officeDocument/2006/relationships/hyperlink" Target="https://drive.google.com/file/d/1NbZmKxxEEH-wfiGp5Bjb8XSryuLnCE53/view?usp=sharing" TargetMode="External"/><Relationship Id="rId283" Type="http://schemas.openxmlformats.org/officeDocument/2006/relationships/hyperlink" Target="https://drive.google.com/file/d/1k4DZO8xwYRuLbTZsHb83udAwfmlwE5x1/view" TargetMode="External"/><Relationship Id="rId318" Type="http://schemas.openxmlformats.org/officeDocument/2006/relationships/hyperlink" Target="https://drive.google.com/file/d/1DthMDzaw1-cOks4zcGPq8FzKCTfeEHFT/view?usp=sharing" TargetMode="External"/><Relationship Id="rId339" Type="http://schemas.openxmlformats.org/officeDocument/2006/relationships/hyperlink" Target="https://drive.google.com/file/d/1ErU9D06uZ9F2vJxOjAOU_Wp41yMQKwL8/view?usp=sharing" TargetMode="External"/><Relationship Id="rId78" Type="http://schemas.openxmlformats.org/officeDocument/2006/relationships/hyperlink" Target="https://drive.google.com/file/d/1s86MkDm1FIWevSYJaxyipwCMq6_6heQw/view?usp=sharing" TargetMode="External"/><Relationship Id="rId99" Type="http://schemas.openxmlformats.org/officeDocument/2006/relationships/hyperlink" Target="http://www.cdt.cl/cdt/www/adminTools07/home.aspx" TargetMode="External"/><Relationship Id="rId101" Type="http://schemas.openxmlformats.org/officeDocument/2006/relationships/hyperlink" Target="https://drive.google.com/file/d/1WRTr_Zrtrwypr92JkFyV6j-nGrXqe3Dc/view?usp=sharing" TargetMode="External"/><Relationship Id="rId122" Type="http://schemas.openxmlformats.org/officeDocument/2006/relationships/hyperlink" Target="https://drive.google.com/file/d/1si3aL5o3JeT2SmM8Lpq1G3xr6H-T1oGz/view?usp=sharing" TargetMode="External"/><Relationship Id="rId143" Type="http://schemas.openxmlformats.org/officeDocument/2006/relationships/hyperlink" Target="http://www.flacso.cl/home/" TargetMode="External"/><Relationship Id="rId164" Type="http://schemas.openxmlformats.org/officeDocument/2006/relationships/hyperlink" Target="http://www.globaliza2go.com/" TargetMode="External"/><Relationship Id="rId185" Type="http://schemas.openxmlformats.org/officeDocument/2006/relationships/hyperlink" Target="http://www.munilaestrella.cl/" TargetMode="External"/><Relationship Id="rId350" Type="http://schemas.openxmlformats.org/officeDocument/2006/relationships/hyperlink" Target="https://drive.google.com/file/d/17UOVN2cL4LR5fRxC1KJzP71bwi2YOOb4/view?usp=sharing" TargetMode="External"/><Relationship Id="rId9" Type="http://schemas.openxmlformats.org/officeDocument/2006/relationships/hyperlink" Target="http://www.municipiosciudadsur.cl/portal/" TargetMode="External"/><Relationship Id="rId210" Type="http://schemas.openxmlformats.org/officeDocument/2006/relationships/hyperlink" Target="https://drive.google.com/file/d/1erVLHz4vRw0Y4t0QhQ4Hn44jkUJd1jht/view?usp=sharing" TargetMode="External"/><Relationship Id="rId26" Type="http://schemas.openxmlformats.org/officeDocument/2006/relationships/hyperlink" Target="http://www.cmoneda.cl/" TargetMode="External"/><Relationship Id="rId231" Type="http://schemas.openxmlformats.org/officeDocument/2006/relationships/hyperlink" Target="http://www.ipchile.cl/" TargetMode="External"/><Relationship Id="rId252" Type="http://schemas.openxmlformats.org/officeDocument/2006/relationships/hyperlink" Target="http://www.maxcontrol.cl/" TargetMode="External"/><Relationship Id="rId273" Type="http://schemas.openxmlformats.org/officeDocument/2006/relationships/hyperlink" Target="http://www.prfyasociados.cl/index.php/nuestro-equipo" TargetMode="External"/><Relationship Id="rId294" Type="http://schemas.openxmlformats.org/officeDocument/2006/relationships/hyperlink" Target="https://drive.google.com/file/d/1YwQ06Gy-DlebvKaHjmejhBJ4x0evzj05/view?usp=sharing" TargetMode="External"/><Relationship Id="rId308" Type="http://schemas.openxmlformats.org/officeDocument/2006/relationships/hyperlink" Target="http://www.academia.cl/" TargetMode="External"/><Relationship Id="rId329" Type="http://schemas.openxmlformats.org/officeDocument/2006/relationships/hyperlink" Target="http://www.userena.cl/" TargetMode="External"/><Relationship Id="rId47" Type="http://schemas.openxmlformats.org/officeDocument/2006/relationships/hyperlink" Target="https://drive.google.com/file/d/1dBGCchc6jrOv6YZIfHORM0ceOpvx9G0r/view?usp=sharing" TargetMode="External"/><Relationship Id="rId68" Type="http://schemas.openxmlformats.org/officeDocument/2006/relationships/hyperlink" Target="https://drive.google.com/file/d/1nwrtx-tV76Mqa_dV506IdpSvHdrkSrfC/view?usp=sharing" TargetMode="External"/><Relationship Id="rId89" Type="http://schemas.openxmlformats.org/officeDocument/2006/relationships/hyperlink" Target="http://www.senda.gob.cl/" TargetMode="External"/><Relationship Id="rId112" Type="http://schemas.openxmlformats.org/officeDocument/2006/relationships/hyperlink" Target="http://www.edificioeurocentro.cl/" TargetMode="External"/><Relationship Id="rId133" Type="http://schemas.openxmlformats.org/officeDocument/2006/relationships/hyperlink" Target="https://drive.google.com/file/d/1W6Z3KAnbUGFjWOK__3RYVS6BLCdo1uzJ/view?usp=sharing" TargetMode="External"/><Relationship Id="rId154" Type="http://schemas.openxmlformats.org/officeDocument/2006/relationships/hyperlink" Target="http://fundacionorigenchile.org/esp/" TargetMode="External"/><Relationship Id="rId175" Type="http://schemas.openxmlformats.org/officeDocument/2006/relationships/hyperlink" Target="https://drive.google.com/file/d/1B_Uj1mITqiDEJJ_CwfjgbaEXuPxNgYh3/view?usp=sharing" TargetMode="External"/><Relationship Id="rId340" Type="http://schemas.openxmlformats.org/officeDocument/2006/relationships/hyperlink" Target="http://www.uta.cl/" TargetMode="External"/><Relationship Id="rId361" Type="http://schemas.openxmlformats.org/officeDocument/2006/relationships/hyperlink" Target="https://drive.google.com/file/d/1WYMJrEtFPlzxOm1xCd_1OguK1RaKEHXk/view?usp=sharing" TargetMode="External"/><Relationship Id="rId196" Type="http://schemas.openxmlformats.org/officeDocument/2006/relationships/hyperlink" Target="http://www.penalolen.cl/" TargetMode="External"/><Relationship Id="rId200" Type="http://schemas.openxmlformats.org/officeDocument/2006/relationships/hyperlink" Target="http://www.pichilemu.cl/" TargetMode="External"/><Relationship Id="rId16" Type="http://schemas.openxmlformats.org/officeDocument/2006/relationships/hyperlink" Target="http://www.archi.cl/" TargetMode="External"/><Relationship Id="rId221" Type="http://schemas.openxmlformats.org/officeDocument/2006/relationships/hyperlink" Target="http://www.ifop.cl/" TargetMode="External"/><Relationship Id="rId242" Type="http://schemas.openxmlformats.org/officeDocument/2006/relationships/hyperlink" Target="http://www.interplus.cl/" TargetMode="External"/><Relationship Id="rId263" Type="http://schemas.openxmlformats.org/officeDocument/2006/relationships/hyperlink" Target="http://www.minrel.cl/" TargetMode="External"/><Relationship Id="rId284" Type="http://schemas.openxmlformats.org/officeDocument/2006/relationships/hyperlink" Target="http://www.sandvik.com/en/" TargetMode="External"/><Relationship Id="rId319" Type="http://schemas.openxmlformats.org/officeDocument/2006/relationships/hyperlink" Target="http://www.uda.cl/" TargetMode="External"/><Relationship Id="rId37" Type="http://schemas.openxmlformats.org/officeDocument/2006/relationships/hyperlink" Target="https://drive.google.com/file/d/1FCjBZtOrWt9krdRSpGkaOeXyVQBJSTbN/view?usp=sharing" TargetMode="External"/><Relationship Id="rId58" Type="http://schemas.openxmlformats.org/officeDocument/2006/relationships/hyperlink" Target="http://www.icel.cl/" TargetMode="External"/><Relationship Id="rId79" Type="http://schemas.openxmlformats.org/officeDocument/2006/relationships/hyperlink" Target="http://www.colegiodelhuerto.cl/" TargetMode="External"/><Relationship Id="rId102" Type="http://schemas.openxmlformats.org/officeDocument/2006/relationships/hyperlink" Target="http://www.cmpuentealto.cl/" TargetMode="External"/><Relationship Id="rId123" Type="http://schemas.openxmlformats.org/officeDocument/2006/relationships/hyperlink" Target="https://drive.google.com/file/d/1ThEB76_ZPZVu65wv6B_qPLMHbYqpFLnT/view?usp=sharing" TargetMode="External"/><Relationship Id="rId144" Type="http://schemas.openxmlformats.org/officeDocument/2006/relationships/hyperlink" Target="https://drive.google.com/file/d/1-oQjN05QKl99mbB2xW_mwCDnJd9jtAJV/view?usp=sharing" TargetMode="External"/><Relationship Id="rId330" Type="http://schemas.openxmlformats.org/officeDocument/2006/relationships/hyperlink" Target="https://drive.google.com/file/d/1j18nWbI_RxoKu5VR3sNSZbiANSIKHgzq/view?usp=sharing" TargetMode="External"/><Relationship Id="rId90" Type="http://schemas.openxmlformats.org/officeDocument/2006/relationships/hyperlink" Target="https://drive.google.com/file/d/19q6kEHK12j_2hFBANk4enPuVOG372R_i/view?usp=sharing" TargetMode="External"/><Relationship Id="rId165" Type="http://schemas.openxmlformats.org/officeDocument/2006/relationships/hyperlink" Target="http://www.gobernacionsanantonio.gov.cl/" TargetMode="External"/><Relationship Id="rId186" Type="http://schemas.openxmlformats.org/officeDocument/2006/relationships/hyperlink" Target="https://drive.google.com/file/d/1TuQYDPvXI4YqT6pmWOGz47QTnu4JABTC/view?usp=sharing" TargetMode="External"/><Relationship Id="rId351" Type="http://schemas.openxmlformats.org/officeDocument/2006/relationships/hyperlink" Target="http://www.umce.cl/" TargetMode="External"/><Relationship Id="rId211" Type="http://schemas.openxmlformats.org/officeDocument/2006/relationships/hyperlink" Target="http://www.metaproject.cl/" TargetMode="External"/><Relationship Id="rId232" Type="http://schemas.openxmlformats.org/officeDocument/2006/relationships/hyperlink" Target="https://drive.google.com/file/d/1NR8-E01qNZSyL2-FJapJnLGGk76IsjWz/view?usp=sharing" TargetMode="External"/><Relationship Id="rId253" Type="http://schemas.openxmlformats.org/officeDocument/2006/relationships/hyperlink" Target="https://drive.google.com/file/d/1w4QClKldebRbKYCEAO53quxVIBufiKDy/view?usp=sharing" TargetMode="External"/><Relationship Id="rId274" Type="http://schemas.openxmlformats.org/officeDocument/2006/relationships/hyperlink" Target="https://drive.google.com/file/d/1tjTyjxwSsIcxSTxrO9Gx5N8VUCAGLjPN/view?usp=sharing" TargetMode="External"/><Relationship Id="rId295" Type="http://schemas.openxmlformats.org/officeDocument/2006/relationships/hyperlink" Target="https://drive.google.com/file/d/1wdM6mibQFrNvresEJarI5P1lE6Mmq3fi/view?usp=sharing" TargetMode="External"/><Relationship Id="rId309" Type="http://schemas.openxmlformats.org/officeDocument/2006/relationships/hyperlink" Target="https://drive.google.com/file/d/1QiKEpkRAelW69f9DmweWvGLkwLU4TpMI/view?usp=sharing" TargetMode="External"/><Relationship Id="rId27" Type="http://schemas.openxmlformats.org/officeDocument/2006/relationships/hyperlink" Target="https://drive.google.com/file/d/1kecyL-8DQtrUopYe_0u-qrNvM9Wfl5tb/view?usp=sharing" TargetMode="External"/><Relationship Id="rId48" Type="http://schemas.openxmlformats.org/officeDocument/2006/relationships/hyperlink" Target="http://www.cmoneda.cl/" TargetMode="External"/><Relationship Id="rId69" Type="http://schemas.openxmlformats.org/officeDocument/2006/relationships/hyperlink" Target="http://colegioadministradorespublicos.cl/" TargetMode="External"/><Relationship Id="rId113" Type="http://schemas.openxmlformats.org/officeDocument/2006/relationships/hyperlink" Target="https://drive.google.com/file/d/1xQfte48FXKepmNiOMz9iC4Xsl9WEp8Mz/view?usp=sharing" TargetMode="External"/><Relationship Id="rId134" Type="http://schemas.openxmlformats.org/officeDocument/2006/relationships/hyperlink" Target="http://www.famae.cl/" TargetMode="External"/><Relationship Id="rId320" Type="http://schemas.openxmlformats.org/officeDocument/2006/relationships/hyperlink" Target="https://drive.google.com/file/d/1myH7_81WlpAG1f5nWRxuUUQ3cMIweWrq/view?usp=sharing" TargetMode="External"/><Relationship Id="rId80" Type="http://schemas.openxmlformats.org/officeDocument/2006/relationships/hyperlink" Target="https://drive.google.com/file/d/1BhXLYZ6stOt8HG21QyY5i7-X1nLfFsSc/view?usp=sharing" TargetMode="External"/><Relationship Id="rId155" Type="http://schemas.openxmlformats.org/officeDocument/2006/relationships/hyperlink" Target="https://drive.google.com/file/d/1HmH2QlCkjTR6Nbl2rgNOF03RuF_P9f_N/view?usp=sharing" TargetMode="External"/><Relationship Id="rId176" Type="http://schemas.openxmlformats.org/officeDocument/2006/relationships/hyperlink" Target="http://www.mcerrillos.cl/" TargetMode="External"/><Relationship Id="rId197" Type="http://schemas.openxmlformats.org/officeDocument/2006/relationships/hyperlink" Target="https://drive.google.com/file/d/1LX_jAg2tZfibMxMf1tnf0L_7DiUfGVtz/view?usp=sharing" TargetMode="External"/><Relationship Id="rId341" Type="http://schemas.openxmlformats.org/officeDocument/2006/relationships/hyperlink" Target="https://drive.google.com/file/d/1vFnEiniPGrIvzTsz-1dAGN-QgnUPrhih/view?usp=sharing" TargetMode="External"/><Relationship Id="rId362" Type="http://schemas.openxmlformats.org/officeDocument/2006/relationships/hyperlink" Target="http://www.victronics.cl/" TargetMode="External"/><Relationship Id="rId201" Type="http://schemas.openxmlformats.org/officeDocument/2006/relationships/hyperlink" Target="https://drive.google.com/file/d/1AFQX2XiTOFaocjp0eIbDZRwP_U6Oci_W/view?usp=sharing" TargetMode="External"/><Relationship Id="rId222" Type="http://schemas.openxmlformats.org/officeDocument/2006/relationships/hyperlink" Target="https://drive.google.com/file/d/1cA52gGKWISbW1NCd1UhNCPw9OnkSV6d-/view?usp=sharing" TargetMode="External"/><Relationship Id="rId243" Type="http://schemas.openxmlformats.org/officeDocument/2006/relationships/hyperlink" Target="https://drive.google.com/file/d/1aqDuWPN1r8dNmwS5gmj2EF4zCr48hEAz/view?usp=sharing" TargetMode="External"/><Relationship Id="rId264" Type="http://schemas.openxmlformats.org/officeDocument/2006/relationships/hyperlink" Target="https://drive.google.com/file/d/1SR6s5ctoHs4tstZNUABNALUL0yNKwVNW/view?usp=sharing" TargetMode="External"/><Relationship Id="rId285" Type="http://schemas.openxmlformats.org/officeDocument/2006/relationships/hyperlink" Target="https://drive.google.com/file/d/1NZSBgMQeesinEtPfCsICUX26kkPYJrIe/view?usp=sharing" TargetMode="External"/><Relationship Id="rId17" Type="http://schemas.openxmlformats.org/officeDocument/2006/relationships/hyperlink" Target="https://drive.google.com/file/d/149LLAV8FY38YuhFD9wgRm8hwCsDM2Q27/view?usp=sharing" TargetMode="External"/><Relationship Id="rId38" Type="http://schemas.openxmlformats.org/officeDocument/2006/relationships/hyperlink" Target="http://www.cchc.cl/" TargetMode="External"/><Relationship Id="rId59" Type="http://schemas.openxmlformats.org/officeDocument/2006/relationships/hyperlink" Target="https://drive.google.com/file/d/1TcOIultiezfW10V7m3i1CaocaCarrW7v/view?usp=sharing" TargetMode="External"/><Relationship Id="rId103" Type="http://schemas.openxmlformats.org/officeDocument/2006/relationships/hyperlink" Target="https://drive.google.com/file/d/1pvDAHusRfWGP-jWz2f9ZwE3Ue-m0qBQh/view?usp=sharing" TargetMode="External"/><Relationship Id="rId124" Type="http://schemas.openxmlformats.org/officeDocument/2006/relationships/hyperlink" Target="http://www.aguasandinas.cl/" TargetMode="External"/><Relationship Id="rId310" Type="http://schemas.openxmlformats.org/officeDocument/2006/relationships/hyperlink" Target="https://drive.google.com/file/d/1GB7yVLPztUCdyadkCOvPOTVdr1Jsvuyn/view?usp=sharing" TargetMode="External"/><Relationship Id="rId70" Type="http://schemas.openxmlformats.org/officeDocument/2006/relationships/hyperlink" Target="https://drive.google.com/file/d/1wtwHAkev2xrnLtekjZOURSTaxNTa6Ljr/view?usp=sharing" TargetMode="External"/><Relationship Id="rId91" Type="http://schemas.openxmlformats.org/officeDocument/2006/relationships/hyperlink" Target="http://www.consejominero.cl/" TargetMode="External"/><Relationship Id="rId145" Type="http://schemas.openxmlformats.org/officeDocument/2006/relationships/hyperlink" Target="http://www.fach.cl/" TargetMode="External"/><Relationship Id="rId166" Type="http://schemas.openxmlformats.org/officeDocument/2006/relationships/hyperlink" Target="https://drive.google.com/file/d/1L6gXHgH-EiDqzOGeNT0pQ1kuI6C4q2b0/view?usp=sharing" TargetMode="External"/><Relationship Id="rId187" Type="http://schemas.openxmlformats.org/officeDocument/2006/relationships/hyperlink" Target="http://www.llanquihue.cl/" TargetMode="External"/><Relationship Id="rId331" Type="http://schemas.openxmlformats.org/officeDocument/2006/relationships/hyperlink" Target="http://www.udla.cl/" TargetMode="External"/><Relationship Id="rId352" Type="http://schemas.openxmlformats.org/officeDocument/2006/relationships/hyperlink" Target="https://drive.google.com/file/d/1ZJyrFsMQwn676EbTXPfuYQiVdF0tGTME/view?usp=sharing" TargetMode="External"/><Relationship Id="rId1" Type="http://schemas.openxmlformats.org/officeDocument/2006/relationships/hyperlink" Target="http://www.abb.cl/" TargetMode="External"/><Relationship Id="rId212" Type="http://schemas.openxmlformats.org/officeDocument/2006/relationships/hyperlink" Target="https://drive.google.com/file/d/1cPQIXQL6_v-psfkk4es9GunQUX1K4cOJ/view?usp=sharing" TargetMode="External"/><Relationship Id="rId233" Type="http://schemas.openxmlformats.org/officeDocument/2006/relationships/hyperlink" Target="https://drive.google.com/file/d/1G6QgYsEJh-s3KcXYLmBD3QE1PqijcqCL/view?usp=sharing" TargetMode="External"/><Relationship Id="rId254" Type="http://schemas.openxmlformats.org/officeDocument/2006/relationships/hyperlink" Target="http://www.metrosantiago.cl/" TargetMode="External"/><Relationship Id="rId28" Type="http://schemas.openxmlformats.org/officeDocument/2006/relationships/hyperlink" Target="https://drive.google.com/file/d/1Iva1qbT5wT7AZ6uL-95BbRlDKmukXyZY/view?usp=sharing" TargetMode="External"/><Relationship Id="rId49" Type="http://schemas.openxmlformats.org/officeDocument/2006/relationships/hyperlink" Target="https://drive.google.com/file/d/1xGXnypjeU7rWIaLweuxuBax_gycxXKUu/view?usp=sharing" TargetMode="External"/><Relationship Id="rId114" Type="http://schemas.openxmlformats.org/officeDocument/2006/relationships/hyperlink" Target="https://drive.google.com/file/d/1lTETIwUXvuWNDjlM-n5M5ZG2bsXIONbe/view?usp=sharing" TargetMode="External"/><Relationship Id="rId275" Type="http://schemas.openxmlformats.org/officeDocument/2006/relationships/hyperlink" Target="https://www.pdichile.cl/" TargetMode="External"/><Relationship Id="rId296" Type="http://schemas.openxmlformats.org/officeDocument/2006/relationships/hyperlink" Target="https://drive.google.com/open?id=1uT40H66E0YSqbrikYWnkHvszzqKqhP6V" TargetMode="External"/><Relationship Id="rId300" Type="http://schemas.openxmlformats.org/officeDocument/2006/relationships/hyperlink" Target="https://drive.google.com/open?id=1fUPKWfsm9cmhQSBOdW5uGVPuoxkrnBl3" TargetMode="External"/><Relationship Id="rId60" Type="http://schemas.openxmlformats.org/officeDocument/2006/relationships/hyperlink" Target="http://www.magnos.cl/" TargetMode="External"/><Relationship Id="rId81" Type="http://schemas.openxmlformats.org/officeDocument/2006/relationships/hyperlink" Target="https://drive.google.com/file/d/1VfulcSg8AdIUOp903oyWIeQO5o3_tza5/view?usp=sharing" TargetMode="External"/><Relationship Id="rId135" Type="http://schemas.openxmlformats.org/officeDocument/2006/relationships/hyperlink" Target="https://drive.google.com/file/d/10H5bDlJLL8soh196XqBAqZ4eFKkJyoml/view?usp=sharing" TargetMode="External"/><Relationship Id="rId156" Type="http://schemas.openxmlformats.org/officeDocument/2006/relationships/hyperlink" Target="https://drive.google.com/file/d/1a0wHdwzzy3TAYD7p4rdH6h7I77TiG9w9/view?usp=sharing" TargetMode="External"/><Relationship Id="rId177" Type="http://schemas.openxmlformats.org/officeDocument/2006/relationships/hyperlink" Target="https://drive.google.com/file/d/15Yach-uspyAP2nH5Ga0PD8JJJAjp6qjc/view?usp=sharing" TargetMode="External"/><Relationship Id="rId198" Type="http://schemas.openxmlformats.org/officeDocument/2006/relationships/hyperlink" Target="http://www.penalolen.cl/%20/" TargetMode="External"/><Relationship Id="rId321" Type="http://schemas.openxmlformats.org/officeDocument/2006/relationships/hyperlink" Target="https://drive.google.com/file/d/1tfC0kHpnzO15gLl9253yp2nMg2wgrwB_/view?usp=sharing" TargetMode="External"/><Relationship Id="rId342" Type="http://schemas.openxmlformats.org/officeDocument/2006/relationships/hyperlink" Target="http://www.uta.cl/" TargetMode="External"/><Relationship Id="rId363" Type="http://schemas.openxmlformats.org/officeDocument/2006/relationships/hyperlink" Target="https://drive.google.com/file/d/1K1rm4l5j97Mugr2f6W5Vj4P9KkwiirEU/view?usp=sharing" TargetMode="External"/><Relationship Id="rId202" Type="http://schemas.openxmlformats.org/officeDocument/2006/relationships/hyperlink" Target="http://www.impudahuel.cl/" TargetMode="External"/><Relationship Id="rId223" Type="http://schemas.openxmlformats.org/officeDocument/2006/relationships/hyperlink" Target="http://www.ips.gob.cl/" TargetMode="External"/><Relationship Id="rId244" Type="http://schemas.openxmlformats.org/officeDocument/2006/relationships/hyperlink" Target="http://www.ittl.cl/" TargetMode="External"/><Relationship Id="rId18" Type="http://schemas.openxmlformats.org/officeDocument/2006/relationships/hyperlink" Target="https://drive.google.com/file/d/1LOpX8bDjV6GZJ5bV79wlfoFI2D5ja7sD/view?usp=sharing" TargetMode="External"/><Relationship Id="rId39" Type="http://schemas.openxmlformats.org/officeDocument/2006/relationships/hyperlink" Target="https://drive.google.com/file/d/1BGc0T8s_O7Gyys6o2WJxaGVK8Lm_wl0t/view?usp=sharing" TargetMode="External"/><Relationship Id="rId265" Type="http://schemas.openxmlformats.org/officeDocument/2006/relationships/hyperlink" Target="http://www.mtt.gob.cl/" TargetMode="External"/><Relationship Id="rId286" Type="http://schemas.openxmlformats.org/officeDocument/2006/relationships/hyperlink" Target="https://www.seleniumhq.org/" TargetMode="External"/><Relationship Id="rId50" Type="http://schemas.openxmlformats.org/officeDocument/2006/relationships/hyperlink" Target="http://www.cutchile.cl/" TargetMode="External"/><Relationship Id="rId104" Type="http://schemas.openxmlformats.org/officeDocument/2006/relationships/hyperlink" Target="http://www.corpdicyt.cl/" TargetMode="External"/><Relationship Id="rId125" Type="http://schemas.openxmlformats.org/officeDocument/2006/relationships/hyperlink" Target="https://drive.google.com/file/d/1PPYcsqpTHBywfMNKQWdEJPi6vgEyoHDE/view?usp=sharing" TargetMode="External"/><Relationship Id="rId146" Type="http://schemas.openxmlformats.org/officeDocument/2006/relationships/hyperlink" Target="https://drive.google.com/file/d/1fkMyEXITa5H5HPqJdFpizlTtny-kQsZ-/view?usp=sharing" TargetMode="External"/><Relationship Id="rId167" Type="http://schemas.openxmlformats.org/officeDocument/2006/relationships/hyperlink" Target="http://www.gobiernosantiago.cl/" TargetMode="External"/><Relationship Id="rId188" Type="http://schemas.openxmlformats.org/officeDocument/2006/relationships/hyperlink" Target="http://loespejo.cl/" TargetMode="External"/><Relationship Id="rId311" Type="http://schemas.openxmlformats.org/officeDocument/2006/relationships/hyperlink" Target="https://drive.google.com/file/d/1b5GJYq9z-qrCCm8PNFjLkuho5j9aat6T/view?usp=sharing" TargetMode="External"/><Relationship Id="rId332" Type="http://schemas.openxmlformats.org/officeDocument/2006/relationships/hyperlink" Target="https://drive.google.com/file/d/1U3LSKC7v_dWQOgaw-kvNDvnQR1DUUwWe/view?usp=sharing" TargetMode="External"/><Relationship Id="rId353" Type="http://schemas.openxmlformats.org/officeDocument/2006/relationships/hyperlink" Target="http://www.umce.cl/" TargetMode="External"/><Relationship Id="rId71" Type="http://schemas.openxmlformats.org/officeDocument/2006/relationships/hyperlink" Target="http://colegioadministradorespublicos.cl/" TargetMode="External"/><Relationship Id="rId92" Type="http://schemas.openxmlformats.org/officeDocument/2006/relationships/hyperlink" Target="https://drive.google.com/file/d/1JflG8zFtAtYUXQhw_luDxSrURxHHaLGO/view?usp=sharing" TargetMode="External"/><Relationship Id="rId213" Type="http://schemas.openxmlformats.org/officeDocument/2006/relationships/hyperlink" Target="https://drive.google.com/file/d/1F5zB1feN8KDMHA1GLJmmyMfD0-p2Hzfk/view?usp=sharing" TargetMode="External"/><Relationship Id="rId234" Type="http://schemas.openxmlformats.org/officeDocument/2006/relationships/hyperlink" Target="http://www.utem.cl/" TargetMode="External"/><Relationship Id="rId2" Type="http://schemas.openxmlformats.org/officeDocument/2006/relationships/hyperlink" Target="https://drive.google.com/file/d/17ByiLuvGbmpGmEX5M0XgQCgStifUhaAI/view?usp=sharing" TargetMode="External"/><Relationship Id="rId29" Type="http://schemas.openxmlformats.org/officeDocument/2006/relationships/hyperlink" Target="http://www.bbosch.cl/" TargetMode="External"/><Relationship Id="rId255" Type="http://schemas.openxmlformats.org/officeDocument/2006/relationships/hyperlink" Target="https://drive.google.com/file/d/1BpFnsZOqbpShIucoalGYWBChEAUo5O-7/view?usp=sharing" TargetMode="External"/><Relationship Id="rId276" Type="http://schemas.openxmlformats.org/officeDocument/2006/relationships/hyperlink" Target="https://drive.google.com/file/d/1AAC-t3uCZE-DPWHp8HilJeo-om3RZvhR/view?usp=sharing" TargetMode="External"/><Relationship Id="rId297" Type="http://schemas.openxmlformats.org/officeDocument/2006/relationships/hyperlink" Target="https://drive.google.com/file/d/1kXWVQgN4rwQKNkvNx62ZTseIG0nXAgjd/view?usp=sharing" TargetMode="External"/><Relationship Id="rId40" Type="http://schemas.openxmlformats.org/officeDocument/2006/relationships/hyperlink" Target="https://www.camara.cl/" TargetMode="External"/><Relationship Id="rId115" Type="http://schemas.openxmlformats.org/officeDocument/2006/relationships/hyperlink" Target="https://drive.google.com/file/d/1ZCcYjtFpdF5q8CAbnavXAIrn-iSm89QB/view?usp=sharing" TargetMode="External"/><Relationship Id="rId136" Type="http://schemas.openxmlformats.org/officeDocument/2006/relationships/hyperlink" Target="https://drive.google.com/file/d/1LMeqgntYNqhX9xVWZBCcdZvNYCJrlpr3/view?usp=sharing" TargetMode="External"/><Relationship Id="rId157" Type="http://schemas.openxmlformats.org/officeDocument/2006/relationships/hyperlink" Target="http://www.chilenter.com/" TargetMode="External"/><Relationship Id="rId178" Type="http://schemas.openxmlformats.org/officeDocument/2006/relationships/hyperlink" Target="http://www.mcerrillos.cl/" TargetMode="External"/><Relationship Id="rId301" Type="http://schemas.openxmlformats.org/officeDocument/2006/relationships/hyperlink" Target="https://drive.google.com/open?id=1lAnfua9llVTa2VAtbBZCcrJu8PYZ3yLn" TargetMode="External"/><Relationship Id="rId322" Type="http://schemas.openxmlformats.org/officeDocument/2006/relationships/hyperlink" Target="https://drive.google.com/file/d/1tfC0kHpnzO15gLl9253yp2nMg2wgrwB_/view?usp=sharing" TargetMode="External"/><Relationship Id="rId343" Type="http://schemas.openxmlformats.org/officeDocument/2006/relationships/hyperlink" Target="https://drive.google.com/file/d/1RYvIBTJYbMfNDBBsbxUlkzRZWRxfRqm_/view?usp=sharing" TargetMode="External"/><Relationship Id="rId364" Type="http://schemas.openxmlformats.org/officeDocument/2006/relationships/hyperlink" Target="mailto:anoek.vandenberg@usach.cl" TargetMode="External"/><Relationship Id="rId61" Type="http://schemas.openxmlformats.org/officeDocument/2006/relationships/hyperlink" Target="https://drive.google.com/file/d/1cG9jb6b5yGYsesek5wfJnOmUyVbhT47v/view?usp=sharing" TargetMode="External"/><Relationship Id="rId82" Type="http://schemas.openxmlformats.org/officeDocument/2006/relationships/hyperlink" Target="http://www.cchen.cl/" TargetMode="External"/><Relationship Id="rId199" Type="http://schemas.openxmlformats.org/officeDocument/2006/relationships/hyperlink" Target="https://drive.google.com/file/d/1MDV6ILO6rOm5TYG4etM2NAb-6HDPAoH0/view?usp=sharing" TargetMode="External"/><Relationship Id="rId203" Type="http://schemas.openxmlformats.org/officeDocument/2006/relationships/hyperlink" Target="https://drive.google.com/file/d/1tZVh2hFtb8vK4H-fCWMXsGsOvIfjc0Jg/view?usp=sharing" TargetMode="External"/><Relationship Id="rId19" Type="http://schemas.openxmlformats.org/officeDocument/2006/relationships/hyperlink" Target="https://drive.google.com/file/d/1Pn6V5aNPo5J0O5UBMt6ubZPlK2IwwsMt/view?usp=sharing" TargetMode="External"/><Relationship Id="rId224" Type="http://schemas.openxmlformats.org/officeDocument/2006/relationships/hyperlink" Target="https://drive.google.com/file/d/1Ris8zSpmcxFM1WdeuQDdYDUbi9VarVks/view?usp=sharing" TargetMode="External"/><Relationship Id="rId245" Type="http://schemas.openxmlformats.org/officeDocument/2006/relationships/hyperlink" Target="https://drive.google.com/file/d/1v0KjHGsBkwypROCmVq_bSMVz9VNvMQe6/view?usp=sharing" TargetMode="External"/><Relationship Id="rId266" Type="http://schemas.openxmlformats.org/officeDocument/2006/relationships/hyperlink" Target="https://drive.google.com/file/d/1L5430TxgwLAxF46gpAUrMp0IR51jxCMh/view?usp=sharing" TargetMode="External"/><Relationship Id="rId287" Type="http://schemas.openxmlformats.org/officeDocument/2006/relationships/hyperlink" Target="https://drive.google.com/file/d/16BXgBWin4D6kXsE3hDnWO1lXnhenDB8e/view?usp=sharing" TargetMode="External"/><Relationship Id="rId30" Type="http://schemas.openxmlformats.org/officeDocument/2006/relationships/hyperlink" Target="https://drive.google.com/file/d/1YcPNTgoK7keY1CylibK29RKpn3pNRqTA/view?usp=sharing" TargetMode="External"/><Relationship Id="rId105" Type="http://schemas.openxmlformats.org/officeDocument/2006/relationships/hyperlink" Target="https://drive.google.com/file/d/1RFjeKpvOavXjs8HWFcO6c8u7HC06BEA2/view?usp=sharing" TargetMode="External"/><Relationship Id="rId126" Type="http://schemas.openxmlformats.org/officeDocument/2006/relationships/hyperlink" Target="http://www.enaer.cl/" TargetMode="External"/><Relationship Id="rId147" Type="http://schemas.openxmlformats.org/officeDocument/2006/relationships/hyperlink" Target="http://www.beleneduca.cl/index.php" TargetMode="External"/><Relationship Id="rId168" Type="http://schemas.openxmlformats.org/officeDocument/2006/relationships/hyperlink" Target="https://drive.google.com/file/d/1pW4Xq9bZg9Punz2FKRSHI8cYrBf2Zbwq/view?usp=sharing" TargetMode="External"/><Relationship Id="rId312" Type="http://schemas.openxmlformats.org/officeDocument/2006/relationships/hyperlink" Target="https://drive.google.com/file/d/1_1NQhMgH74y9BNKvyZoHVEx7oxQiK964/view?usp=sharing" TargetMode="External"/><Relationship Id="rId333" Type="http://schemas.openxmlformats.org/officeDocument/2006/relationships/hyperlink" Target="http://www.ulagos.cl/" TargetMode="External"/><Relationship Id="rId354" Type="http://schemas.openxmlformats.org/officeDocument/2006/relationships/hyperlink" Target="https://drive.google.com/file/d/1L13AU-4XwvrwV03DPo7FXfhJEQKiKJlF/view?usp=sharing" TargetMode="External"/><Relationship Id="rId51" Type="http://schemas.openxmlformats.org/officeDocument/2006/relationships/hyperlink" Target="https://drive.google.com/file/d/12LARX3hui3EgOAA59kHMImyg3Nz2J7RS/view?usp=sharing" TargetMode="External"/><Relationship Id="rId72" Type="http://schemas.openxmlformats.org/officeDocument/2006/relationships/hyperlink" Target="https://drive.google.com/file/d/1V0DvrFgfcI6wGwqEiRDGGSl5jjIg0XZF/view?usp=sharing" TargetMode="External"/><Relationship Id="rId93" Type="http://schemas.openxmlformats.org/officeDocument/2006/relationships/hyperlink" Target="http://www.cultura.gob.cl/" TargetMode="External"/><Relationship Id="rId189" Type="http://schemas.openxmlformats.org/officeDocument/2006/relationships/hyperlink" Target="https://drive.google.com/file/d/1te1yDcroNFerOrK6WlNOBFIY2INKfOxq/view?usp=sharing" TargetMode="External"/><Relationship Id="rId3" Type="http://schemas.openxmlformats.org/officeDocument/2006/relationships/hyperlink" Target="http://www.agci.cl/" TargetMode="External"/><Relationship Id="rId214" Type="http://schemas.openxmlformats.org/officeDocument/2006/relationships/hyperlink" Target="http://www.indap.cl/" TargetMode="External"/><Relationship Id="rId235" Type="http://schemas.openxmlformats.org/officeDocument/2006/relationships/hyperlink" Target="https://drive.google.com/file/d/1Nw6EL-5ASj2FznifxA7byl2zkJurx3Ge/view?usp=sharing" TargetMode="External"/><Relationship Id="rId256" Type="http://schemas.openxmlformats.org/officeDocument/2006/relationships/hyperlink" Target="http://www.defensa.cl/" TargetMode="External"/><Relationship Id="rId277" Type="http://schemas.openxmlformats.org/officeDocument/2006/relationships/hyperlink" Target="http://www.puc.cl/" TargetMode="External"/><Relationship Id="rId298" Type="http://schemas.openxmlformats.org/officeDocument/2006/relationships/hyperlink" Target="https://drive.google.com/open?id=1JSX-a6N32B3PKR_jKqpaVgRUL1T6NrOj" TargetMode="External"/><Relationship Id="rId116" Type="http://schemas.openxmlformats.org/officeDocument/2006/relationships/hyperlink" Target="https://drive.google.com/file/d/19kpcrgkR7_3J02olc9w01yUy-f5Pzs-Y/view?usp=sharing" TargetMode="External"/><Relationship Id="rId137" Type="http://schemas.openxmlformats.org/officeDocument/2006/relationships/hyperlink" Target="https://drive.google.com/file/d/1wiF0uDGz8OKpOJ_5t-LWeXQJg9TXUphH/view" TargetMode="External"/><Relationship Id="rId158" Type="http://schemas.openxmlformats.org/officeDocument/2006/relationships/hyperlink" Target="https://drive.google.com/file/d/1UbRP1ZWxPwhgSK1e9rcQOyHBG0XrhB44/view?usp=sharing" TargetMode="External"/><Relationship Id="rId302" Type="http://schemas.openxmlformats.org/officeDocument/2006/relationships/hyperlink" Target="https://drive.google.com/open?id=1jI2RbhDEbPW7pWCuKNpDGqvbHJCImuRE" TargetMode="External"/><Relationship Id="rId323" Type="http://schemas.openxmlformats.org/officeDocument/2006/relationships/hyperlink" Target="https://drive.google.com/file/d/1hs_jbjL7Eko8Le5Wz0H-36qWLWqHKfSD/view?usp=sharing" TargetMode="External"/><Relationship Id="rId344" Type="http://schemas.openxmlformats.org/officeDocument/2006/relationships/hyperlink" Target="https://drive.google.com/file/d/1_A8lLmKyYqRAsWqlXcFyJh2_UZ54NXlv/view?usp=sharing" TargetMode="External"/><Relationship Id="rId20" Type="http://schemas.openxmlformats.org/officeDocument/2006/relationships/hyperlink" Target="http://www.afudep.cl/" TargetMode="External"/><Relationship Id="rId41" Type="http://schemas.openxmlformats.org/officeDocument/2006/relationships/hyperlink" Target="https://drive.google.com/file/d/1kqx1zj98Rz3IBXlkXY4Xl4IOEI-rKa7d/view?usp=sharing" TargetMode="External"/><Relationship Id="rId62" Type="http://schemas.openxmlformats.org/officeDocument/2006/relationships/hyperlink" Target="http://www.asexma.cl/" TargetMode="External"/><Relationship Id="rId83" Type="http://schemas.openxmlformats.org/officeDocument/2006/relationships/hyperlink" Target="http://portal.mma.gob.cl/" TargetMode="External"/><Relationship Id="rId179" Type="http://schemas.openxmlformats.org/officeDocument/2006/relationships/hyperlink" Target="https://drive.google.com/file/d/1nlsXNS87juCdVSZ2el5T3BQvaZZSc6cl/view?usp=sharing" TargetMode="External"/><Relationship Id="rId365" Type="http://schemas.openxmlformats.org/officeDocument/2006/relationships/hyperlink" Target="https://drive.google.com/file/d/1wGKHX6qXEmqriu0bfdefYjc7V_VgTr6u/view?usp=sharing" TargetMode="External"/><Relationship Id="rId190" Type="http://schemas.openxmlformats.org/officeDocument/2006/relationships/hyperlink" Target="http://www.loprado.cl/" TargetMode="External"/><Relationship Id="rId204" Type="http://schemas.openxmlformats.org/officeDocument/2006/relationships/hyperlink" Target="http://www.mpuentealto.cl/" TargetMode="External"/><Relationship Id="rId225" Type="http://schemas.openxmlformats.org/officeDocument/2006/relationships/hyperlink" Target="https://drive.google.com/file/d/15gtHjq0huDQ1uuslXa9KHpmr20oSvSp1/view?usp=sharing" TargetMode="External"/><Relationship Id="rId246" Type="http://schemas.openxmlformats.org/officeDocument/2006/relationships/hyperlink" Target="http://www.liceomolinalavin.cl/" TargetMode="External"/><Relationship Id="rId267" Type="http://schemas.openxmlformats.org/officeDocument/2006/relationships/hyperlink" Target="http://www.mindep.cl/" TargetMode="External"/><Relationship Id="rId288" Type="http://schemas.openxmlformats.org/officeDocument/2006/relationships/hyperlink" Target="http://www.senado.cl/" TargetMode="External"/><Relationship Id="rId106" Type="http://schemas.openxmlformats.org/officeDocument/2006/relationships/hyperlink" Target="http://www.cruzroja.cl/" TargetMode="External"/><Relationship Id="rId127" Type="http://schemas.openxmlformats.org/officeDocument/2006/relationships/hyperlink" Target="https://drive.google.com/file/d/1rBCgvbV20a_TyJpO-aAgzDBDt-DBhiOr/view?usp=sharing" TargetMode="External"/><Relationship Id="rId313" Type="http://schemas.openxmlformats.org/officeDocument/2006/relationships/hyperlink" Target="http://www.ucn.cl/" TargetMode="External"/><Relationship Id="rId10" Type="http://schemas.openxmlformats.org/officeDocument/2006/relationships/hyperlink" Target="http://www.achs.cl/portal/Paginas/Home.aspx" TargetMode="External"/><Relationship Id="rId31" Type="http://schemas.openxmlformats.org/officeDocument/2006/relationships/hyperlink" Target="http://bermatsolutions.com/" TargetMode="External"/><Relationship Id="rId52" Type="http://schemas.openxmlformats.org/officeDocument/2006/relationships/hyperlink" Target="http://www.ceim.cl/" TargetMode="External"/><Relationship Id="rId73" Type="http://schemas.openxmlformats.org/officeDocument/2006/relationships/hyperlink" Target="http://www.electricistasdechile.cl/" TargetMode="External"/><Relationship Id="rId94" Type="http://schemas.openxmlformats.org/officeDocument/2006/relationships/hyperlink" Target="https://drive.google.com/file/d/12T7aZRdsw4g62ZsZXn9gAKZXeIrGrVc9/view?usp=sharing" TargetMode="External"/><Relationship Id="rId148" Type="http://schemas.openxmlformats.org/officeDocument/2006/relationships/hyperlink" Target="https://drive.google.com/file/d/1y45bee4XHn4Py0OpsCmeitoLvS2C3Rip/view?usp=sharing" TargetMode="External"/><Relationship Id="rId169" Type="http://schemas.openxmlformats.org/officeDocument/2006/relationships/hyperlink" Target="http://www.goreohiggins.cl/" TargetMode="External"/><Relationship Id="rId334" Type="http://schemas.openxmlformats.org/officeDocument/2006/relationships/hyperlink" Target="http://www.ulagos.cl/" TargetMode="External"/><Relationship Id="rId355" Type="http://schemas.openxmlformats.org/officeDocument/2006/relationships/hyperlink" Target="http://www.uss.cl/" TargetMode="External"/><Relationship Id="rId4" Type="http://schemas.openxmlformats.org/officeDocument/2006/relationships/hyperlink" Target="https://drive.google.com/file/d/1kdDGE9unhv1GQy3SI5auIUhBy6RIWcQI/view?usp=sharing" TargetMode="External"/><Relationship Id="rId180" Type="http://schemas.openxmlformats.org/officeDocument/2006/relationships/hyperlink" Target="http://www.cerronavia.cl/" TargetMode="External"/><Relationship Id="rId215" Type="http://schemas.openxmlformats.org/officeDocument/2006/relationships/hyperlink" Target="https://drive.google.com/file/d/1ZCOT5wZlTdubJVWN2b0oimULnC45P1qm/view?usp=sharing" TargetMode="External"/><Relationship Id="rId236" Type="http://schemas.openxmlformats.org/officeDocument/2006/relationships/hyperlink" Target="http://www.vallecentral.cl/" TargetMode="External"/><Relationship Id="rId257" Type="http://schemas.openxmlformats.org/officeDocument/2006/relationships/hyperlink" Target="https://drive.google.com/file/d/1mG30xQ5RZiTVTEaKbIon1ATf1ZrR3wub/view?usp=sharing" TargetMode="External"/><Relationship Id="rId278" Type="http://schemas.openxmlformats.org/officeDocument/2006/relationships/hyperlink" Target="https://www.prochile.gob.cl/" TargetMode="External"/><Relationship Id="rId303" Type="http://schemas.openxmlformats.org/officeDocument/2006/relationships/hyperlink" Target="https://drive.google.com/open?id=16hMjVlVsYHu_LXfvPYjIH07s0Oszl2aO" TargetMode="External"/><Relationship Id="rId42" Type="http://schemas.openxmlformats.org/officeDocument/2006/relationships/hyperlink" Target="https://drive.google.com/file/d/19iiaJc245y-RSs6mNYkAbee9eZuD9lxO/view?usp=sharing" TargetMode="External"/><Relationship Id="rId84" Type="http://schemas.openxmlformats.org/officeDocument/2006/relationships/hyperlink" Target="https://drive.google.com/file/d/1bUhmS9xkjZAuk1luVtsh90N1ucY0MCgB/view?usp=sharing" TargetMode="External"/><Relationship Id="rId138" Type="http://schemas.openxmlformats.org/officeDocument/2006/relationships/hyperlink" Target="http://www.ftc.cl/" TargetMode="External"/><Relationship Id="rId345" Type="http://schemas.openxmlformats.org/officeDocument/2006/relationships/hyperlink" Target="http://www.uv.cl/" TargetMode="External"/><Relationship Id="rId191" Type="http://schemas.openxmlformats.org/officeDocument/2006/relationships/hyperlink" Target="https://drive.google.com/file/d/1ifEmDQVKSWeFQLnm73jVVUru3aoeFYvs/view?usp=sharing" TargetMode="External"/><Relationship Id="rId205" Type="http://schemas.openxmlformats.org/officeDocument/2006/relationships/hyperlink" Target="https://drive.google.com/file/d/11HQl660ldY-Luf2Zz3e6TKH3eM3R-en_/view?usp=sharing" TargetMode="External"/><Relationship Id="rId247" Type="http://schemas.openxmlformats.org/officeDocument/2006/relationships/hyperlink" Target="https://drive.google.com/file/d/10yffFqOVvdHwQqMM3iFXIBB5YaZC3i6S/view?usp=sharing" TargetMode="External"/><Relationship Id="rId107" Type="http://schemas.openxmlformats.org/officeDocument/2006/relationships/hyperlink" Target="https://drive.google.com/file/d/15JNcLwhDXKVhcyxzU3bmhZJtE40juZvs/view?usp=sharing" TargetMode="External"/><Relationship Id="rId289" Type="http://schemas.openxmlformats.org/officeDocument/2006/relationships/hyperlink" Target="https://drive.google.com/open?id=1G3UPXskWnMxG2nzcvE_YIPEGM_n-iTJj" TargetMode="External"/><Relationship Id="rId11" Type="http://schemas.openxmlformats.org/officeDocument/2006/relationships/hyperlink" Target="https://drive.google.com/file/d/14_cCsOxsGesFBnzbTsQ07aLO3z4rax3Y/view?usp=sharing" TargetMode="External"/><Relationship Id="rId53" Type="http://schemas.openxmlformats.org/officeDocument/2006/relationships/hyperlink" Target="https://drive.google.com/file/d/1V7NRvuR5eJpdtpbHSehAXLr7HNbbiYuv/view?usp=sharing" TargetMode="External"/><Relationship Id="rId149" Type="http://schemas.openxmlformats.org/officeDocument/2006/relationships/hyperlink" Target="http://www.fundacionchile.com/" TargetMode="External"/><Relationship Id="rId314" Type="http://schemas.openxmlformats.org/officeDocument/2006/relationships/hyperlink" Target="https://drive.google.com/file/d/1llrUuawNRmh-HbE-kTskyiUoR_i1ykr4/view?usp=sharing" TargetMode="External"/><Relationship Id="rId356" Type="http://schemas.openxmlformats.org/officeDocument/2006/relationships/hyperlink" Target="https://drive.google.com/file/d/1o9k1I31OQC6vdNxCWUkK0WxHQ3IbVjvw/view?usp=sharing" TargetMode="External"/><Relationship Id="rId95" Type="http://schemas.openxmlformats.org/officeDocument/2006/relationships/hyperlink" Target="https://drive.google.com/file/d/12yqr7fNXu-YCnYj7JBla1S05RRkwg5gb/view?usp=sharing" TargetMode="External"/><Relationship Id="rId160" Type="http://schemas.openxmlformats.org/officeDocument/2006/relationships/hyperlink" Target="https://drive.google.com/file/d/14VNf5D3cLm5LzeSV34-1nx371HJlLu9F/view?usp=sharing" TargetMode="External"/><Relationship Id="rId216" Type="http://schemas.openxmlformats.org/officeDocument/2006/relationships/hyperlink" Target="http://www.indisa.cl/" TargetMode="External"/><Relationship Id="rId258" Type="http://schemas.openxmlformats.org/officeDocument/2006/relationships/hyperlink" Target="https://www.mineduc.cl/" TargetMode="External"/><Relationship Id="rId22" Type="http://schemas.openxmlformats.org/officeDocument/2006/relationships/hyperlink" Target="http://www.anop.cl/" TargetMode="External"/><Relationship Id="rId64" Type="http://schemas.openxmlformats.org/officeDocument/2006/relationships/hyperlink" Target="https://drive.google.com/file/d/18zMjh8FTlSAOj33FqGcMGAtZ9Ke5lvmJ/view?usp=sharing" TargetMode="External"/><Relationship Id="rId118" Type="http://schemas.openxmlformats.org/officeDocument/2006/relationships/hyperlink" Target="http://www.legrand.cl/aviso_legal.php" TargetMode="External"/><Relationship Id="rId325" Type="http://schemas.openxmlformats.org/officeDocument/2006/relationships/hyperlink" Target="http://www.udec.cl/" TargetMode="External"/><Relationship Id="rId367" Type="http://schemas.openxmlformats.org/officeDocument/2006/relationships/hyperlink" Target="https://drive.google.com/file/d/1YXTVr8fV7hG1uwuNDV0Bb_5yna0TLYK1/view?usp=sharing" TargetMode="External"/><Relationship Id="rId171" Type="http://schemas.openxmlformats.org/officeDocument/2006/relationships/hyperlink" Target="http://www.govic.cl/" TargetMode="External"/><Relationship Id="rId227" Type="http://schemas.openxmlformats.org/officeDocument/2006/relationships/hyperlink" Target="http://www.ine.cl/" TargetMode="External"/><Relationship Id="rId269" Type="http://schemas.openxmlformats.org/officeDocument/2006/relationships/hyperlink" Target="https://drive.google.com/file/d/1eEIAsXOSbnm5D1wQQ1fym5__vA1Wn7jW/view?usp=sharing" TargetMode="External"/><Relationship Id="rId33" Type="http://schemas.openxmlformats.org/officeDocument/2006/relationships/hyperlink" Target="https://drive.google.com/file/d/1ZSmDYZzh38J27uq3WYXavw1l-5VuB4TY/view?usp=sharing" TargetMode="External"/><Relationship Id="rId129" Type="http://schemas.openxmlformats.org/officeDocument/2006/relationships/hyperlink" Target="https://drive.google.com/file/d/1KtDxjCAxJy1jFqOfKZJgSNyuf570fBzc/view?usp=sharing" TargetMode="External"/><Relationship Id="rId280" Type="http://schemas.openxmlformats.org/officeDocument/2006/relationships/hyperlink" Target="http://www.piie.cl/" TargetMode="External"/><Relationship Id="rId336" Type="http://schemas.openxmlformats.org/officeDocument/2006/relationships/hyperlink" Target="http://www.upla.cl/inicio/" TargetMode="External"/><Relationship Id="rId75" Type="http://schemas.openxmlformats.org/officeDocument/2006/relationships/hyperlink" Target="http://www.colegiodeperiodistas.cl/" TargetMode="External"/><Relationship Id="rId140" Type="http://schemas.openxmlformats.org/officeDocument/2006/relationships/hyperlink" Target="https://drive.google.com/file/d/1sPrrk2UiLub0_CXmg14JSBs4twysWnwt/view?usp=sharing" TargetMode="External"/><Relationship Id="rId182" Type="http://schemas.openxmlformats.org/officeDocument/2006/relationships/hyperlink" Target="http://www.imelbosque.com/" TargetMode="External"/><Relationship Id="rId6" Type="http://schemas.openxmlformats.org/officeDocument/2006/relationships/hyperlink" Target="https://drive.google.com/file/d/1vWu_C4YFk86vIFOtasptDr6aK8jHlkw8/view?usp=sharing" TargetMode="External"/><Relationship Id="rId238" Type="http://schemas.openxmlformats.org/officeDocument/2006/relationships/hyperlink" Target="http://intech.cl/" TargetMode="External"/><Relationship Id="rId291" Type="http://schemas.openxmlformats.org/officeDocument/2006/relationships/hyperlink" Target="https://drive.google.com/file/d/1s2SMum9ekJe80k-UyhbVsAtWrGGE6i5K/view?usp=sharing" TargetMode="External"/><Relationship Id="rId305" Type="http://schemas.openxmlformats.org/officeDocument/2006/relationships/hyperlink" Target="https://drive.google.com/open?id=1IzsNjGCa4mnudgk05MY3RYROPMJkTvVg" TargetMode="External"/><Relationship Id="rId347" Type="http://schemas.openxmlformats.org/officeDocument/2006/relationships/hyperlink" Target="http://www.upacifico.cl/" TargetMode="External"/><Relationship Id="rId44" Type="http://schemas.openxmlformats.org/officeDocument/2006/relationships/hyperlink" Target="http://www.caritaschile.org/" TargetMode="External"/><Relationship Id="rId86" Type="http://schemas.openxmlformats.org/officeDocument/2006/relationships/hyperlink" Target="https://drive.google.com/file/d/1ExSCdA9koFPwopPSnoYbMsKrAkuEvtOc/view?usp=sharing" TargetMode="External"/><Relationship Id="rId151" Type="http://schemas.openxmlformats.org/officeDocument/2006/relationships/hyperlink" Target="http://www.fundacionequitas.org/" TargetMode="External"/><Relationship Id="rId193" Type="http://schemas.openxmlformats.org/officeDocument/2006/relationships/hyperlink" Target="https://drive.google.com/file/d/1eR5wMHvQGHdyjtViVTvNOHUhfMpYbxAf/view?usp=sharing" TargetMode="External"/><Relationship Id="rId207" Type="http://schemas.openxmlformats.org/officeDocument/2006/relationships/hyperlink" Target="http://www.rioibanez.cl/" TargetMode="External"/><Relationship Id="rId249" Type="http://schemas.openxmlformats.org/officeDocument/2006/relationships/hyperlink" Target="https://drive.google.com/file/d/1oIKs4d61wb24Ogq5OwdNv6p4RB2gCiES/view?usp=sharing" TargetMode="External"/><Relationship Id="rId13" Type="http://schemas.openxmlformats.org/officeDocument/2006/relationships/hyperlink" Target="https://drive.google.com/file/d/1VnX2sYhUPX4KiP01IXmZagWStcCOMa2V/view?usp=sharing" TargetMode="External"/><Relationship Id="rId109" Type="http://schemas.openxmlformats.org/officeDocument/2006/relationships/hyperlink" Target="https://drive.google.com/file/d/1DFCj5rX2gy42RaQGdjQe_7nZwjryRxp4/view?usp=sharing" TargetMode="External"/><Relationship Id="rId260" Type="http://schemas.openxmlformats.org/officeDocument/2006/relationships/hyperlink" Target="https://drive.google.com/file/d/1gDkHgsEBbemr2Bt2snXgPp1MkAAxzcD0/view?usp=sharing" TargetMode="External"/><Relationship Id="rId316" Type="http://schemas.openxmlformats.org/officeDocument/2006/relationships/hyperlink" Target="https://drive.google.com/file/d/14ST0Nb4V1eceAc0BR4Z_-kWPFGQRCvmz/view?usp=sharing" TargetMode="External"/><Relationship Id="rId55" Type="http://schemas.openxmlformats.org/officeDocument/2006/relationships/hyperlink" Target="https://drive.google.com/file/d/13IkiF92REE24BPJliFr5ve816TkJeZGB/view?usp=sharing" TargetMode="External"/><Relationship Id="rId97" Type="http://schemas.openxmlformats.org/officeDocument/2006/relationships/hyperlink" Target="https://drive.google.com/file/d/1Iw9Y5Yee5P1oaYoRfKku6U_kqmHtBdy-/view?usp=sharing" TargetMode="External"/><Relationship Id="rId120" Type="http://schemas.openxmlformats.org/officeDocument/2006/relationships/hyperlink" Target="http://www.efe.cl/" TargetMode="External"/><Relationship Id="rId358" Type="http://schemas.openxmlformats.org/officeDocument/2006/relationships/hyperlink" Target="http://www.unap.cl/" TargetMode="External"/><Relationship Id="rId162" Type="http://schemas.openxmlformats.org/officeDocument/2006/relationships/hyperlink" Target="http://www.globaliza2go.com/" TargetMode="External"/><Relationship Id="rId218" Type="http://schemas.openxmlformats.org/officeDocument/2006/relationships/hyperlink" Target="https://drive.google.com/file/d/1S34Fkf_UFPMfEr8U4lcaVzb88qXaEO9r/view?usp=sharing" TargetMode="External"/><Relationship Id="rId271" Type="http://schemas.openxmlformats.org/officeDocument/2006/relationships/hyperlink" Target="http://www.ilo.org/global/lang--es/index.htm" TargetMode="External"/><Relationship Id="rId24" Type="http://schemas.openxmlformats.org/officeDocument/2006/relationships/hyperlink" Target="http://www.anop.cl/" TargetMode="External"/><Relationship Id="rId66" Type="http://schemas.openxmlformats.org/officeDocument/2006/relationships/hyperlink" Target="https://drive.google.com/file/d/1SWlP6_GbApCGky3tCQnodC97-ZA-JYPW/view?usp=sharing" TargetMode="External"/><Relationship Id="rId131" Type="http://schemas.openxmlformats.org/officeDocument/2006/relationships/hyperlink" Target="https://drive.google.com/file/d/1GRzGiGHPCfVBVrbCjlOO4fsHeX5uQGoV/view?usp=sharing" TargetMode="External"/><Relationship Id="rId327" Type="http://schemas.openxmlformats.org/officeDocument/2006/relationships/hyperlink" Target="http://www.ufro.cl/" TargetMode="External"/><Relationship Id="rId173" Type="http://schemas.openxmlformats.org/officeDocument/2006/relationships/hyperlink" Target="http://www.help.cl/" TargetMode="External"/><Relationship Id="rId229" Type="http://schemas.openxmlformats.org/officeDocument/2006/relationships/hyperlink" Target="http://www.arcos.cl/" TargetMode="External"/><Relationship Id="rId240" Type="http://schemas.openxmlformats.org/officeDocument/2006/relationships/hyperlink" Target="https://www.iiar.org/" TargetMode="External"/><Relationship Id="rId35" Type="http://schemas.openxmlformats.org/officeDocument/2006/relationships/hyperlink" Target="https://drive.google.com/file/d/1xCYpNNv2z6aClJDXmj1d4__Rty3oMAN5/view?usp=sharing" TargetMode="External"/><Relationship Id="rId77" Type="http://schemas.openxmlformats.org/officeDocument/2006/relationships/hyperlink" Target="http://www.colegioinstitucionteresiana.cl/" TargetMode="External"/><Relationship Id="rId100" Type="http://schemas.openxmlformats.org/officeDocument/2006/relationships/hyperlink" Target="http://www.coresol.cl/" TargetMode="External"/><Relationship Id="rId282" Type="http://schemas.openxmlformats.org/officeDocument/2006/relationships/hyperlink" Target="http://www.redmovilidadchile.cl/" TargetMode="External"/><Relationship Id="rId338" Type="http://schemas.openxmlformats.org/officeDocument/2006/relationships/hyperlink" Target="http://www.santotomas.cl/" TargetMode="External"/><Relationship Id="rId8" Type="http://schemas.openxmlformats.org/officeDocument/2006/relationships/hyperlink" Target="https://drive.google.com/file/d/1pNc1jWmWOH9czS-nGC6iy36cERHGvxnt/view" TargetMode="External"/><Relationship Id="rId142" Type="http://schemas.openxmlformats.org/officeDocument/2006/relationships/hyperlink" Target="https://drive.google.com/file/d/1wyIERBwcpShBxuTMl66pD23AlUNX--L4/view?usp=sharing" TargetMode="External"/><Relationship Id="rId184" Type="http://schemas.openxmlformats.org/officeDocument/2006/relationships/hyperlink" Target="https://drive.google.com/file/d/1QrSm0WFuzo34J6HcTKgWx4h0kgOzoUCe/view?usp=sharing" TargetMode="External"/><Relationship Id="rId251" Type="http://schemas.openxmlformats.org/officeDocument/2006/relationships/hyperlink" Target="https://drive.google.com/file/d/1jaz3QZqA6uHJiB3ic_UTkFJdG0zAf6HE/view?usp=sharing" TargetMode="External"/><Relationship Id="rId46" Type="http://schemas.openxmlformats.org/officeDocument/2006/relationships/hyperlink" Target="https://drive.google.com/file/d/1kMGf3kl9hlwh0IRXVrmYY8pm_oTEtdkH/view?usp=sharing" TargetMode="External"/><Relationship Id="rId293" Type="http://schemas.openxmlformats.org/officeDocument/2006/relationships/hyperlink" Target="https://drive.google.com/file/d/19EM2QsGDr3oe7f-fHx4hicGGwlB8O-KR/view?usp=sharing" TargetMode="External"/><Relationship Id="rId307" Type="http://schemas.openxmlformats.org/officeDocument/2006/relationships/hyperlink" Target="https://drive.google.com/file/d/1Is4ekGYauuCj7_RLMdqF39HPvdcKBx1Z/view?usp=sharing" TargetMode="External"/><Relationship Id="rId349" Type="http://schemas.openxmlformats.org/officeDocument/2006/relationships/hyperlink" Target="http://www.umayor.cl/" TargetMode="External"/><Relationship Id="rId88" Type="http://schemas.openxmlformats.org/officeDocument/2006/relationships/hyperlink" Target="https://drive.google.com/file/d/16b9mbU5666Kspkk44Kw1bqU3Szi3JzrO/view?usp=sharing" TargetMode="External"/><Relationship Id="rId111" Type="http://schemas.openxmlformats.org/officeDocument/2006/relationships/hyperlink" Target="https://drive.google.com/file/d/12mxsjoDoCnmy3oWR2S2OiRvbviJ9mori/view?usp=sharing" TargetMode="External"/><Relationship Id="rId153" Type="http://schemas.openxmlformats.org/officeDocument/2006/relationships/hyperlink" Target="http://www.fielchile.cl/" TargetMode="External"/><Relationship Id="rId195" Type="http://schemas.openxmlformats.org/officeDocument/2006/relationships/hyperlink" Target="https://drive.google.com/file/d/1Z_wxOwi5gssN-MqwbY4SLnJoONFkMunW/view?usp=sharing" TargetMode="External"/><Relationship Id="rId209" Type="http://schemas.openxmlformats.org/officeDocument/2006/relationships/hyperlink" Target="http://www.municipalidaddetortel.cl/" TargetMode="External"/><Relationship Id="rId360" Type="http://schemas.openxmlformats.org/officeDocument/2006/relationships/hyperlink" Target="http://www.pucv.c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3:E1000"/>
  <sheetViews>
    <sheetView workbookViewId="0"/>
  </sheetViews>
  <sheetFormatPr baseColWidth="10" defaultColWidth="12.59765625" defaultRowHeight="15.05" customHeight="1" x14ac:dyDescent="0.25"/>
  <cols>
    <col min="2" max="2" width="18.3984375" customWidth="1"/>
    <col min="3" max="3" width="19.09765625" customWidth="1"/>
    <col min="4" max="4" width="21.09765625" customWidth="1"/>
    <col min="5" max="5" width="25.8984375" customWidth="1"/>
  </cols>
  <sheetData>
    <row r="3" spans="1:5" ht="15.05" customHeight="1" x14ac:dyDescent="0.25">
      <c r="A3" s="1"/>
      <c r="B3" s="1"/>
      <c r="C3" s="1"/>
      <c r="D3" s="1"/>
      <c r="E3" s="1"/>
    </row>
    <row r="4" spans="1:5" ht="14.4" x14ac:dyDescent="0.25">
      <c r="A4" s="1"/>
      <c r="B4" s="2" t="s">
        <v>0</v>
      </c>
      <c r="C4" s="2" t="s">
        <v>1</v>
      </c>
      <c r="D4" s="2" t="s">
        <v>2</v>
      </c>
      <c r="E4" s="2" t="s">
        <v>3</v>
      </c>
    </row>
    <row r="5" spans="1:5" ht="14.4" x14ac:dyDescent="0.25">
      <c r="A5" s="1"/>
      <c r="B5" s="3" t="s">
        <v>4</v>
      </c>
      <c r="C5" s="3"/>
      <c r="D5" s="3"/>
      <c r="E5" s="3"/>
    </row>
    <row r="6" spans="1:5" ht="63.9" x14ac:dyDescent="0.25">
      <c r="A6" s="1"/>
      <c r="B6" s="4" t="s">
        <v>5</v>
      </c>
      <c r="C6" s="5" t="s">
        <v>6</v>
      </c>
      <c r="D6" s="5" t="s">
        <v>7</v>
      </c>
      <c r="E6" s="5" t="s">
        <v>8</v>
      </c>
    </row>
    <row r="7" spans="1:5" ht="74.5" x14ac:dyDescent="0.25">
      <c r="A7" s="1"/>
      <c r="B7" s="6" t="s">
        <v>9</v>
      </c>
      <c r="C7" s="5" t="s">
        <v>10</v>
      </c>
      <c r="D7" s="5" t="s">
        <v>11</v>
      </c>
      <c r="E7" s="5" t="s">
        <v>12</v>
      </c>
    </row>
    <row r="8" spans="1:5" ht="180.95" x14ac:dyDescent="0.25">
      <c r="A8" s="1"/>
      <c r="B8" s="7" t="s">
        <v>13</v>
      </c>
      <c r="C8" s="8" t="s">
        <v>14</v>
      </c>
      <c r="D8" s="5" t="s">
        <v>15</v>
      </c>
      <c r="E8" s="8" t="s">
        <v>16</v>
      </c>
    </row>
    <row r="9" spans="1:5" ht="69.05" customHeight="1" x14ac:dyDescent="0.25">
      <c r="A9" s="1"/>
      <c r="B9" s="9" t="s">
        <v>17</v>
      </c>
      <c r="C9" s="5" t="s">
        <v>18</v>
      </c>
      <c r="D9" s="5" t="s">
        <v>19</v>
      </c>
      <c r="E9" s="5" t="s">
        <v>20</v>
      </c>
    </row>
    <row r="10" spans="1:5" ht="59.95" customHeight="1" x14ac:dyDescent="0.25">
      <c r="A10" s="1"/>
      <c r="B10" s="10" t="s">
        <v>21</v>
      </c>
      <c r="C10" s="5" t="s">
        <v>22</v>
      </c>
      <c r="D10" s="5" t="s">
        <v>23</v>
      </c>
      <c r="E10" s="5" t="s">
        <v>24</v>
      </c>
    </row>
    <row r="11" spans="1:5" ht="74.5" x14ac:dyDescent="0.25">
      <c r="A11" s="1"/>
      <c r="B11" s="11" t="s">
        <v>25</v>
      </c>
      <c r="C11" s="5" t="s">
        <v>26</v>
      </c>
      <c r="D11" s="5" t="s">
        <v>27</v>
      </c>
      <c r="E11" s="12" t="s">
        <v>28</v>
      </c>
    </row>
    <row r="12" spans="1:5" ht="63.9" x14ac:dyDescent="0.25">
      <c r="A12" s="1"/>
      <c r="B12" s="13" t="s">
        <v>29</v>
      </c>
      <c r="C12" s="5" t="s">
        <v>30</v>
      </c>
      <c r="D12" s="5" t="s">
        <v>31</v>
      </c>
      <c r="E12" s="12" t="s">
        <v>32</v>
      </c>
    </row>
    <row r="13" spans="1:5" ht="53.25" x14ac:dyDescent="0.25">
      <c r="A13" s="1"/>
      <c r="B13" s="14" t="s">
        <v>33</v>
      </c>
      <c r="C13" s="5" t="s">
        <v>34</v>
      </c>
      <c r="D13" s="5" t="s">
        <v>35</v>
      </c>
      <c r="E13" s="5" t="s">
        <v>36</v>
      </c>
    </row>
    <row r="14" spans="1:5" ht="95.8" x14ac:dyDescent="0.25">
      <c r="A14" s="1"/>
      <c r="B14" s="15" t="s">
        <v>37</v>
      </c>
      <c r="C14" s="5" t="s">
        <v>38</v>
      </c>
      <c r="D14" s="5" t="s">
        <v>39</v>
      </c>
      <c r="E14" s="5" t="s">
        <v>40</v>
      </c>
    </row>
    <row r="15" spans="1:5" ht="95.8" x14ac:dyDescent="0.25">
      <c r="A15" s="1"/>
      <c r="B15" s="16" t="s">
        <v>41</v>
      </c>
      <c r="C15" s="5" t="s">
        <v>42</v>
      </c>
      <c r="D15" s="5" t="s">
        <v>27</v>
      </c>
      <c r="E15" s="5" t="s">
        <v>43</v>
      </c>
    </row>
    <row r="16" spans="1:5" ht="63.9" x14ac:dyDescent="0.25">
      <c r="A16" s="1"/>
      <c r="B16" s="7" t="s">
        <v>44</v>
      </c>
      <c r="C16" s="17" t="s">
        <v>45</v>
      </c>
      <c r="D16" s="18" t="s">
        <v>46</v>
      </c>
      <c r="E16" s="17" t="s">
        <v>47</v>
      </c>
    </row>
    <row r="17" spans="1:5" ht="74.5" x14ac:dyDescent="0.25">
      <c r="A17" s="1"/>
      <c r="B17" s="19" t="s">
        <v>48</v>
      </c>
      <c r="C17" s="5" t="s">
        <v>49</v>
      </c>
      <c r="D17" s="5" t="s">
        <v>27</v>
      </c>
      <c r="E17" s="5" t="s">
        <v>50</v>
      </c>
    </row>
    <row r="18" spans="1:5" ht="63.9" x14ac:dyDescent="0.25">
      <c r="A18" s="1"/>
      <c r="B18" s="20" t="s">
        <v>51</v>
      </c>
      <c r="C18" s="17" t="s">
        <v>52</v>
      </c>
      <c r="D18" s="17" t="s">
        <v>53</v>
      </c>
      <c r="E18" s="17" t="s">
        <v>54</v>
      </c>
    </row>
    <row r="19" spans="1:5" ht="14.4" x14ac:dyDescent="0.25">
      <c r="A19" s="1"/>
      <c r="B19" s="21" t="s">
        <v>55</v>
      </c>
      <c r="C19" s="2" t="s">
        <v>1</v>
      </c>
      <c r="D19" s="2" t="s">
        <v>2</v>
      </c>
      <c r="E19" s="2" t="s">
        <v>3</v>
      </c>
    </row>
    <row r="20" spans="1:5" ht="31.95" x14ac:dyDescent="0.25">
      <c r="A20" s="1"/>
      <c r="B20" s="22" t="s">
        <v>56</v>
      </c>
      <c r="C20" s="5" t="s">
        <v>57</v>
      </c>
      <c r="D20" s="5" t="s">
        <v>23</v>
      </c>
      <c r="E20" s="5" t="s">
        <v>58</v>
      </c>
    </row>
    <row r="21" spans="1:5" ht="26.3" customHeight="1" x14ac:dyDescent="0.25">
      <c r="A21" s="1"/>
      <c r="B21" s="22" t="s">
        <v>59</v>
      </c>
      <c r="C21" s="5" t="s">
        <v>60</v>
      </c>
      <c r="D21" s="5" t="s">
        <v>61</v>
      </c>
      <c r="E21" s="5" t="s">
        <v>24</v>
      </c>
    </row>
    <row r="22" spans="1:5" ht="23.95" customHeight="1" x14ac:dyDescent="0.25">
      <c r="A22" s="1"/>
      <c r="B22" s="22" t="s">
        <v>62</v>
      </c>
      <c r="C22" s="17" t="s">
        <v>63</v>
      </c>
      <c r="D22" s="17" t="s">
        <v>64</v>
      </c>
      <c r="E22" s="17" t="s">
        <v>65</v>
      </c>
    </row>
    <row r="23" spans="1:5" ht="21.8" customHeight="1" x14ac:dyDescent="0.25">
      <c r="A23" s="1"/>
      <c r="B23" s="22" t="s">
        <v>66</v>
      </c>
      <c r="C23" s="17" t="s">
        <v>67</v>
      </c>
      <c r="D23" s="17" t="s">
        <v>68</v>
      </c>
      <c r="E23" s="17" t="s">
        <v>69</v>
      </c>
    </row>
    <row r="24" spans="1:5" ht="23.35" customHeight="1" x14ac:dyDescent="0.25">
      <c r="A24" s="1"/>
      <c r="B24" s="22" t="s">
        <v>70</v>
      </c>
      <c r="C24" s="5" t="s">
        <v>71</v>
      </c>
      <c r="D24" s="5" t="s">
        <v>72</v>
      </c>
      <c r="E24" s="5" t="s">
        <v>28</v>
      </c>
    </row>
    <row r="25" spans="1:5" ht="33.049999999999997" customHeight="1" x14ac:dyDescent="0.25">
      <c r="A25" s="1"/>
      <c r="B25" s="22" t="s">
        <v>73</v>
      </c>
      <c r="C25" s="5" t="s">
        <v>74</v>
      </c>
      <c r="D25" s="5" t="s">
        <v>31</v>
      </c>
      <c r="E25" s="5" t="s">
        <v>32</v>
      </c>
    </row>
    <row r="26" spans="1:5" ht="36" customHeight="1" x14ac:dyDescent="0.25">
      <c r="A26" s="1"/>
      <c r="B26" s="22" t="s">
        <v>75</v>
      </c>
      <c r="C26" s="5" t="s">
        <v>76</v>
      </c>
      <c r="D26" s="5" t="s">
        <v>27</v>
      </c>
      <c r="E26" s="5" t="s">
        <v>50</v>
      </c>
    </row>
    <row r="27" spans="1:5" ht="27.7" customHeight="1" x14ac:dyDescent="0.25">
      <c r="A27" s="1"/>
      <c r="B27" s="22" t="s">
        <v>77</v>
      </c>
      <c r="C27" s="5" t="s">
        <v>78</v>
      </c>
      <c r="D27" s="5" t="s">
        <v>79</v>
      </c>
      <c r="E27" s="5" t="s">
        <v>80</v>
      </c>
    </row>
    <row r="28" spans="1:5" ht="33.85" customHeight="1" x14ac:dyDescent="0.25">
      <c r="A28" s="1"/>
      <c r="B28" s="22" t="s">
        <v>81</v>
      </c>
      <c r="C28" s="18" t="s">
        <v>82</v>
      </c>
      <c r="D28" s="17" t="s">
        <v>83</v>
      </c>
      <c r="E28" s="17" t="s">
        <v>84</v>
      </c>
    </row>
    <row r="29" spans="1:5" ht="33.85" customHeight="1" x14ac:dyDescent="0.25">
      <c r="A29" s="1"/>
      <c r="B29" s="22" t="s">
        <v>85</v>
      </c>
      <c r="C29" s="18" t="s">
        <v>86</v>
      </c>
      <c r="D29" s="17" t="s">
        <v>87</v>
      </c>
      <c r="E29" s="17" t="s">
        <v>88</v>
      </c>
    </row>
    <row r="30" spans="1:5" ht="25.55" customHeight="1" x14ac:dyDescent="0.25">
      <c r="A30" s="1"/>
      <c r="B30" s="22" t="s">
        <v>89</v>
      </c>
      <c r="C30" s="18" t="s">
        <v>90</v>
      </c>
      <c r="D30" s="17" t="s">
        <v>91</v>
      </c>
      <c r="E30" s="17" t="s">
        <v>92</v>
      </c>
    </row>
    <row r="31" spans="1:5" ht="34.450000000000003" customHeight="1" x14ac:dyDescent="0.25">
      <c r="A31" s="1"/>
      <c r="B31" s="22" t="s">
        <v>93</v>
      </c>
      <c r="C31" s="18" t="s">
        <v>94</v>
      </c>
      <c r="D31" s="17" t="s">
        <v>95</v>
      </c>
      <c r="E31" s="17" t="s">
        <v>96</v>
      </c>
    </row>
    <row r="32" spans="1:5" ht="35.25" customHeight="1" x14ac:dyDescent="0.25">
      <c r="A32" s="1"/>
      <c r="B32" s="22" t="s">
        <v>97</v>
      </c>
      <c r="C32" s="18" t="s">
        <v>98</v>
      </c>
      <c r="D32" s="17" t="s">
        <v>99</v>
      </c>
      <c r="E32" s="17" t="s">
        <v>100</v>
      </c>
    </row>
    <row r="33" spans="1:5" ht="33.85" customHeight="1" x14ac:dyDescent="0.25">
      <c r="A33" s="1"/>
      <c r="B33" s="22" t="s">
        <v>101</v>
      </c>
      <c r="C33" s="18" t="s">
        <v>102</v>
      </c>
      <c r="D33" s="17" t="s">
        <v>99</v>
      </c>
      <c r="E33" s="17" t="s">
        <v>103</v>
      </c>
    </row>
    <row r="34" spans="1:5" ht="34.450000000000003" customHeight="1" x14ac:dyDescent="0.25">
      <c r="A34" s="1"/>
      <c r="B34" s="22" t="s">
        <v>104</v>
      </c>
      <c r="C34" s="17" t="s">
        <v>105</v>
      </c>
      <c r="D34" s="17" t="s">
        <v>106</v>
      </c>
      <c r="E34" s="17" t="s">
        <v>107</v>
      </c>
    </row>
    <row r="35" spans="1:5" ht="15.85" customHeight="1" x14ac:dyDescent="0.25"/>
    <row r="36" spans="1:5" ht="15.85" customHeight="1" x14ac:dyDescent="0.25"/>
    <row r="37" spans="1:5" ht="15.85" customHeight="1" x14ac:dyDescent="0.25"/>
    <row r="38" spans="1:5" ht="15.85" customHeight="1" x14ac:dyDescent="0.25"/>
    <row r="39" spans="1:5" ht="15.85" customHeight="1" x14ac:dyDescent="0.25"/>
    <row r="40" spans="1:5" ht="15.85" customHeight="1" x14ac:dyDescent="0.25"/>
    <row r="41" spans="1:5" ht="15.85" customHeight="1" x14ac:dyDescent="0.25"/>
    <row r="42" spans="1:5" ht="15.85" customHeight="1" x14ac:dyDescent="0.25"/>
    <row r="43" spans="1:5" ht="15.85" customHeight="1" x14ac:dyDescent="0.25"/>
    <row r="44" spans="1:5" ht="15.85" customHeight="1" x14ac:dyDescent="0.25"/>
    <row r="45" spans="1:5" ht="15.85" customHeight="1" x14ac:dyDescent="0.25"/>
    <row r="46" spans="1:5" ht="15.85" customHeight="1" x14ac:dyDescent="0.25"/>
    <row r="47" spans="1:5" ht="15.85" customHeight="1" x14ac:dyDescent="0.25"/>
    <row r="48" spans="1:5" ht="15.85" customHeight="1" x14ac:dyDescent="0.25"/>
    <row r="49" ht="15.85" customHeight="1" x14ac:dyDescent="0.25"/>
    <row r="50" ht="15.85" customHeight="1" x14ac:dyDescent="0.25"/>
    <row r="51" ht="15.85" customHeight="1" x14ac:dyDescent="0.25"/>
    <row r="52" ht="15.85" customHeight="1" x14ac:dyDescent="0.25"/>
    <row r="53" ht="15.85" customHeight="1" x14ac:dyDescent="0.25"/>
    <row r="54" ht="15.85" customHeight="1" x14ac:dyDescent="0.25"/>
    <row r="55" ht="15.85" customHeight="1" x14ac:dyDescent="0.25"/>
    <row r="56" ht="15.85" customHeight="1" x14ac:dyDescent="0.25"/>
    <row r="57" ht="15.85" customHeight="1" x14ac:dyDescent="0.25"/>
    <row r="58" ht="15.85" customHeight="1" x14ac:dyDescent="0.25"/>
    <row r="59" ht="15.85" customHeight="1" x14ac:dyDescent="0.25"/>
    <row r="60" ht="15.85" customHeight="1" x14ac:dyDescent="0.25"/>
    <row r="61" ht="15.85" customHeight="1" x14ac:dyDescent="0.25"/>
    <row r="62" ht="15.85" customHeight="1" x14ac:dyDescent="0.25"/>
    <row r="63" ht="15.85" customHeight="1" x14ac:dyDescent="0.25"/>
    <row r="64" ht="15.85" customHeight="1" x14ac:dyDescent="0.25"/>
    <row r="65" ht="15.85" customHeight="1" x14ac:dyDescent="0.25"/>
    <row r="66" ht="15.85" customHeight="1" x14ac:dyDescent="0.25"/>
    <row r="67" ht="15.85" customHeight="1" x14ac:dyDescent="0.25"/>
    <row r="68" ht="15.85" customHeight="1" x14ac:dyDescent="0.25"/>
    <row r="69" ht="15.85" customHeight="1" x14ac:dyDescent="0.25"/>
    <row r="70" ht="15.85" customHeight="1" x14ac:dyDescent="0.25"/>
    <row r="71" ht="15.85" customHeight="1" x14ac:dyDescent="0.25"/>
    <row r="72" ht="15.85" customHeight="1" x14ac:dyDescent="0.25"/>
    <row r="73" ht="15.85" customHeight="1" x14ac:dyDescent="0.25"/>
    <row r="74" ht="15.85" customHeight="1" x14ac:dyDescent="0.25"/>
    <row r="75" ht="15.85" customHeight="1" x14ac:dyDescent="0.25"/>
    <row r="76" ht="15.85" customHeight="1" x14ac:dyDescent="0.25"/>
    <row r="77" ht="15.85" customHeight="1" x14ac:dyDescent="0.25"/>
    <row r="78" ht="15.85" customHeight="1" x14ac:dyDescent="0.25"/>
    <row r="79" ht="15.85" customHeight="1" x14ac:dyDescent="0.25"/>
    <row r="80" ht="15.85" customHeight="1" x14ac:dyDescent="0.25"/>
    <row r="81" ht="15.85" customHeight="1" x14ac:dyDescent="0.25"/>
    <row r="82" ht="15.85" customHeight="1" x14ac:dyDescent="0.25"/>
    <row r="83" ht="15.85" customHeight="1" x14ac:dyDescent="0.25"/>
    <row r="84" ht="15.85" customHeight="1" x14ac:dyDescent="0.25"/>
    <row r="85" ht="15.85" customHeight="1" x14ac:dyDescent="0.25"/>
    <row r="86" ht="15.85" customHeight="1" x14ac:dyDescent="0.25"/>
    <row r="87" ht="15.85" customHeight="1" x14ac:dyDescent="0.25"/>
    <row r="88" ht="15.85" customHeight="1" x14ac:dyDescent="0.25"/>
    <row r="89" ht="15.85" customHeight="1" x14ac:dyDescent="0.25"/>
    <row r="90" ht="15.85" customHeight="1" x14ac:dyDescent="0.25"/>
    <row r="91" ht="15.85" customHeight="1" x14ac:dyDescent="0.25"/>
    <row r="92" ht="15.85" customHeight="1" x14ac:dyDescent="0.25"/>
    <row r="93" ht="15.85" customHeight="1" x14ac:dyDescent="0.25"/>
    <row r="94" ht="15.85" customHeight="1" x14ac:dyDescent="0.25"/>
    <row r="95" ht="15.85" customHeight="1" x14ac:dyDescent="0.25"/>
    <row r="96" ht="15.85" customHeight="1" x14ac:dyDescent="0.25"/>
    <row r="97" ht="15.85" customHeight="1" x14ac:dyDescent="0.25"/>
    <row r="98" ht="15.85" customHeight="1" x14ac:dyDescent="0.25"/>
    <row r="99" ht="15.85" customHeight="1" x14ac:dyDescent="0.25"/>
    <row r="100" ht="15.85" customHeight="1" x14ac:dyDescent="0.25"/>
    <row r="101" ht="15.85" customHeight="1" x14ac:dyDescent="0.25"/>
    <row r="102" ht="15.85" customHeight="1" x14ac:dyDescent="0.25"/>
    <row r="103" ht="15.85" customHeight="1" x14ac:dyDescent="0.25"/>
    <row r="104" ht="15.85" customHeight="1" x14ac:dyDescent="0.25"/>
    <row r="105" ht="15.85" customHeight="1" x14ac:dyDescent="0.25"/>
    <row r="106" ht="15.85" customHeight="1" x14ac:dyDescent="0.25"/>
    <row r="107" ht="15.85" customHeight="1" x14ac:dyDescent="0.25"/>
    <row r="108" ht="15.85" customHeight="1" x14ac:dyDescent="0.25"/>
    <row r="109" ht="15.85" customHeight="1" x14ac:dyDescent="0.25"/>
    <row r="110" ht="15.85" customHeight="1" x14ac:dyDescent="0.25"/>
    <row r="111" ht="15.85" customHeight="1" x14ac:dyDescent="0.25"/>
    <row r="112" ht="15.85" customHeight="1" x14ac:dyDescent="0.25"/>
    <row r="113" ht="15.85" customHeight="1" x14ac:dyDescent="0.25"/>
    <row r="114" ht="15.85" customHeight="1" x14ac:dyDescent="0.25"/>
    <row r="115" ht="15.85" customHeight="1" x14ac:dyDescent="0.25"/>
    <row r="116" ht="15.85" customHeight="1" x14ac:dyDescent="0.25"/>
    <row r="117" ht="15.85" customHeight="1" x14ac:dyDescent="0.25"/>
    <row r="118" ht="15.85" customHeight="1" x14ac:dyDescent="0.25"/>
    <row r="119" ht="15.85" customHeight="1" x14ac:dyDescent="0.25"/>
    <row r="120" ht="15.85" customHeight="1" x14ac:dyDescent="0.25"/>
    <row r="121" ht="15.85" customHeight="1" x14ac:dyDescent="0.25"/>
    <row r="122" ht="15.85" customHeight="1" x14ac:dyDescent="0.25"/>
    <row r="123" ht="15.85" customHeight="1" x14ac:dyDescent="0.25"/>
    <row r="124" ht="15.85" customHeight="1" x14ac:dyDescent="0.25"/>
    <row r="125" ht="15.85" customHeight="1" x14ac:dyDescent="0.25"/>
    <row r="126" ht="15.85" customHeight="1" x14ac:dyDescent="0.25"/>
    <row r="127" ht="15.85" customHeight="1" x14ac:dyDescent="0.25"/>
    <row r="128" ht="15.85" customHeight="1" x14ac:dyDescent="0.25"/>
    <row r="129" ht="15.85" customHeight="1" x14ac:dyDescent="0.25"/>
    <row r="130" ht="15.85" customHeight="1" x14ac:dyDescent="0.25"/>
    <row r="131" ht="15.85" customHeight="1" x14ac:dyDescent="0.25"/>
    <row r="132" ht="15.85" customHeight="1" x14ac:dyDescent="0.25"/>
    <row r="133" ht="15.85" customHeight="1" x14ac:dyDescent="0.25"/>
    <row r="134" ht="15.85" customHeight="1" x14ac:dyDescent="0.25"/>
    <row r="135" ht="15.85" customHeight="1" x14ac:dyDescent="0.25"/>
    <row r="136" ht="15.85" customHeight="1" x14ac:dyDescent="0.25"/>
    <row r="137" ht="15.85" customHeight="1" x14ac:dyDescent="0.25"/>
    <row r="138" ht="15.85" customHeight="1" x14ac:dyDescent="0.25"/>
    <row r="139" ht="15.85" customHeight="1" x14ac:dyDescent="0.25"/>
    <row r="140" ht="15.85" customHeight="1" x14ac:dyDescent="0.25"/>
    <row r="141" ht="15.85" customHeight="1" x14ac:dyDescent="0.25"/>
    <row r="142" ht="15.85" customHeight="1" x14ac:dyDescent="0.25"/>
    <row r="143" ht="15.85" customHeight="1" x14ac:dyDescent="0.25"/>
    <row r="144" ht="15.85" customHeight="1" x14ac:dyDescent="0.25"/>
    <row r="145" ht="15.85" customHeight="1" x14ac:dyDescent="0.25"/>
    <row r="146" ht="15.85" customHeight="1" x14ac:dyDescent="0.25"/>
    <row r="147" ht="15.85" customHeight="1" x14ac:dyDescent="0.25"/>
    <row r="148" ht="15.85" customHeight="1" x14ac:dyDescent="0.25"/>
    <row r="149" ht="15.85" customHeight="1" x14ac:dyDescent="0.25"/>
    <row r="150" ht="15.85" customHeight="1" x14ac:dyDescent="0.25"/>
    <row r="151" ht="15.85" customHeight="1" x14ac:dyDescent="0.25"/>
    <row r="152" ht="15.85" customHeight="1" x14ac:dyDescent="0.25"/>
    <row r="153" ht="15.85" customHeight="1" x14ac:dyDescent="0.25"/>
    <row r="154" ht="15.85" customHeight="1" x14ac:dyDescent="0.25"/>
    <row r="155" ht="15.85" customHeight="1" x14ac:dyDescent="0.25"/>
    <row r="156" ht="15.85" customHeight="1" x14ac:dyDescent="0.25"/>
    <row r="157" ht="15.85" customHeight="1" x14ac:dyDescent="0.25"/>
    <row r="158" ht="15.85" customHeight="1" x14ac:dyDescent="0.25"/>
    <row r="159" ht="15.85" customHeight="1" x14ac:dyDescent="0.25"/>
    <row r="160" ht="15.85" customHeight="1" x14ac:dyDescent="0.25"/>
    <row r="161" ht="15.85" customHeight="1" x14ac:dyDescent="0.25"/>
    <row r="162" ht="15.85" customHeight="1" x14ac:dyDescent="0.25"/>
    <row r="163" ht="15.85" customHeight="1" x14ac:dyDescent="0.25"/>
    <row r="164" ht="15.85" customHeight="1" x14ac:dyDescent="0.25"/>
    <row r="165" ht="15.85" customHeight="1" x14ac:dyDescent="0.25"/>
    <row r="166" ht="15.85" customHeight="1" x14ac:dyDescent="0.25"/>
    <row r="167" ht="15.85" customHeight="1" x14ac:dyDescent="0.25"/>
    <row r="168" ht="15.85" customHeight="1" x14ac:dyDescent="0.25"/>
    <row r="169" ht="15.85" customHeight="1" x14ac:dyDescent="0.25"/>
    <row r="170" ht="15.85" customHeight="1" x14ac:dyDescent="0.25"/>
    <row r="171" ht="15.85" customHeight="1" x14ac:dyDescent="0.25"/>
    <row r="172" ht="15.85" customHeight="1" x14ac:dyDescent="0.25"/>
    <row r="173" ht="15.85" customHeight="1" x14ac:dyDescent="0.25"/>
    <row r="174" ht="15.85" customHeight="1" x14ac:dyDescent="0.25"/>
    <row r="175" ht="15.85" customHeight="1" x14ac:dyDescent="0.25"/>
    <row r="176" ht="15.85" customHeight="1" x14ac:dyDescent="0.25"/>
    <row r="177" ht="15.85" customHeight="1" x14ac:dyDescent="0.25"/>
    <row r="178" ht="15.85" customHeight="1" x14ac:dyDescent="0.25"/>
    <row r="179" ht="15.85" customHeight="1" x14ac:dyDescent="0.25"/>
    <row r="180" ht="15.85" customHeight="1" x14ac:dyDescent="0.25"/>
    <row r="181" ht="15.85" customHeight="1" x14ac:dyDescent="0.25"/>
    <row r="182" ht="15.85" customHeight="1" x14ac:dyDescent="0.25"/>
    <row r="183" ht="15.85" customHeight="1" x14ac:dyDescent="0.25"/>
    <row r="184" ht="15.85" customHeight="1" x14ac:dyDescent="0.25"/>
    <row r="185" ht="15.85" customHeight="1" x14ac:dyDescent="0.25"/>
    <row r="186" ht="15.85" customHeight="1" x14ac:dyDescent="0.25"/>
    <row r="187" ht="15.85" customHeight="1" x14ac:dyDescent="0.25"/>
    <row r="188" ht="15.85" customHeight="1" x14ac:dyDescent="0.25"/>
    <row r="189" ht="15.85" customHeight="1" x14ac:dyDescent="0.25"/>
    <row r="190" ht="15.85" customHeight="1" x14ac:dyDescent="0.25"/>
    <row r="191" ht="15.85" customHeight="1" x14ac:dyDescent="0.25"/>
    <row r="192" ht="15.85" customHeight="1" x14ac:dyDescent="0.25"/>
    <row r="193" ht="15.85" customHeight="1" x14ac:dyDescent="0.25"/>
    <row r="194" ht="15.85" customHeight="1" x14ac:dyDescent="0.25"/>
    <row r="195" ht="15.85" customHeight="1" x14ac:dyDescent="0.25"/>
    <row r="196" ht="15.85" customHeight="1" x14ac:dyDescent="0.25"/>
    <row r="197" ht="15.85" customHeight="1" x14ac:dyDescent="0.25"/>
    <row r="198" ht="15.85" customHeight="1" x14ac:dyDescent="0.25"/>
    <row r="199" ht="15.85" customHeight="1" x14ac:dyDescent="0.25"/>
    <row r="200" ht="15.85" customHeight="1" x14ac:dyDescent="0.25"/>
    <row r="201" ht="15.85" customHeight="1" x14ac:dyDescent="0.25"/>
    <row r="202" ht="15.85" customHeight="1" x14ac:dyDescent="0.25"/>
    <row r="203" ht="15.85" customHeight="1" x14ac:dyDescent="0.25"/>
    <row r="204" ht="15.85" customHeight="1" x14ac:dyDescent="0.25"/>
    <row r="205" ht="15.85" customHeight="1" x14ac:dyDescent="0.25"/>
    <row r="206" ht="15.85" customHeight="1" x14ac:dyDescent="0.25"/>
    <row r="207" ht="15.85" customHeight="1" x14ac:dyDescent="0.25"/>
    <row r="208" ht="15.85" customHeight="1" x14ac:dyDescent="0.25"/>
    <row r="209" ht="15.85" customHeight="1" x14ac:dyDescent="0.25"/>
    <row r="210" ht="15.85" customHeight="1" x14ac:dyDescent="0.25"/>
    <row r="211" ht="15.85" customHeight="1" x14ac:dyDescent="0.25"/>
    <row r="212" ht="15.85" customHeight="1" x14ac:dyDescent="0.25"/>
    <row r="213" ht="15.85" customHeight="1" x14ac:dyDescent="0.25"/>
    <row r="214" ht="15.85" customHeight="1" x14ac:dyDescent="0.25"/>
    <row r="215" ht="15.85" customHeight="1" x14ac:dyDescent="0.25"/>
    <row r="216" ht="15.85" customHeight="1" x14ac:dyDescent="0.25"/>
    <row r="217" ht="15.85" customHeight="1" x14ac:dyDescent="0.25"/>
    <row r="218" ht="15.85" customHeight="1" x14ac:dyDescent="0.25"/>
    <row r="219" ht="15.85" customHeight="1" x14ac:dyDescent="0.25"/>
    <row r="220" ht="15.85" customHeight="1" x14ac:dyDescent="0.25"/>
    <row r="221" ht="15.85" customHeight="1" x14ac:dyDescent="0.25"/>
    <row r="222" ht="15.85" customHeight="1" x14ac:dyDescent="0.25"/>
    <row r="223" ht="15.85" customHeight="1" x14ac:dyDescent="0.25"/>
    <row r="224" ht="15.85" customHeight="1" x14ac:dyDescent="0.25"/>
    <row r="225" ht="15.85" customHeight="1" x14ac:dyDescent="0.25"/>
    <row r="226" ht="15.85" customHeight="1" x14ac:dyDescent="0.25"/>
    <row r="227" ht="15.85" customHeight="1" x14ac:dyDescent="0.25"/>
    <row r="228" ht="15.85" customHeight="1" x14ac:dyDescent="0.25"/>
    <row r="229" ht="15.85" customHeight="1" x14ac:dyDescent="0.25"/>
    <row r="230" ht="15.85" customHeight="1" x14ac:dyDescent="0.25"/>
    <row r="231" ht="15.85" customHeight="1" x14ac:dyDescent="0.25"/>
    <row r="232" ht="15.85" customHeight="1" x14ac:dyDescent="0.25"/>
    <row r="233" ht="15.85" customHeight="1" x14ac:dyDescent="0.25"/>
    <row r="234" ht="15.85" customHeight="1" x14ac:dyDescent="0.25"/>
    <row r="235" ht="15.85" customHeight="1" x14ac:dyDescent="0.25"/>
    <row r="236" ht="15.85" customHeight="1" x14ac:dyDescent="0.25"/>
    <row r="237" ht="15.85" customHeight="1" x14ac:dyDescent="0.25"/>
    <row r="238" ht="15.85" customHeight="1" x14ac:dyDescent="0.25"/>
    <row r="239" ht="15.85" customHeight="1" x14ac:dyDescent="0.25"/>
    <row r="240" ht="15.85" customHeight="1" x14ac:dyDescent="0.25"/>
    <row r="241" ht="15.85" customHeight="1" x14ac:dyDescent="0.25"/>
    <row r="242" ht="15.85" customHeight="1" x14ac:dyDescent="0.25"/>
    <row r="243" ht="15.85" customHeight="1" x14ac:dyDescent="0.25"/>
    <row r="244" ht="15.85" customHeight="1" x14ac:dyDescent="0.25"/>
    <row r="245" ht="15.85" customHeight="1" x14ac:dyDescent="0.25"/>
    <row r="246" ht="15.85" customHeight="1" x14ac:dyDescent="0.25"/>
    <row r="247" ht="15.85" customHeight="1" x14ac:dyDescent="0.25"/>
    <row r="248" ht="15.85" customHeight="1" x14ac:dyDescent="0.25"/>
    <row r="249" ht="15.85" customHeight="1" x14ac:dyDescent="0.25"/>
    <row r="250" ht="15.85" customHeight="1" x14ac:dyDescent="0.25"/>
    <row r="251" ht="15.85" customHeight="1" x14ac:dyDescent="0.25"/>
    <row r="252" ht="15.85" customHeight="1" x14ac:dyDescent="0.25"/>
    <row r="253" ht="15.85" customHeight="1" x14ac:dyDescent="0.25"/>
    <row r="254" ht="15.85" customHeight="1" x14ac:dyDescent="0.25"/>
    <row r="255" ht="15.85" customHeight="1" x14ac:dyDescent="0.25"/>
    <row r="256" ht="15.85" customHeight="1" x14ac:dyDescent="0.25"/>
    <row r="257" ht="15.85" customHeight="1" x14ac:dyDescent="0.25"/>
    <row r="258" ht="15.85" customHeight="1" x14ac:dyDescent="0.25"/>
    <row r="259" ht="15.85" customHeight="1" x14ac:dyDescent="0.25"/>
    <row r="260" ht="15.85" customHeight="1" x14ac:dyDescent="0.25"/>
    <row r="261" ht="15.85" customHeight="1" x14ac:dyDescent="0.25"/>
    <row r="262" ht="15.85" customHeight="1" x14ac:dyDescent="0.25"/>
    <row r="263" ht="15.85" customHeight="1" x14ac:dyDescent="0.25"/>
    <row r="264" ht="15.85" customHeight="1" x14ac:dyDescent="0.25"/>
    <row r="265" ht="15.85" customHeight="1" x14ac:dyDescent="0.25"/>
    <row r="266" ht="15.85" customHeight="1" x14ac:dyDescent="0.25"/>
    <row r="267" ht="15.85" customHeight="1" x14ac:dyDescent="0.25"/>
    <row r="268" ht="15.85" customHeight="1" x14ac:dyDescent="0.25"/>
    <row r="269" ht="15.85" customHeight="1" x14ac:dyDescent="0.25"/>
    <row r="270" ht="15.85" customHeight="1" x14ac:dyDescent="0.25"/>
    <row r="271" ht="15.85" customHeight="1" x14ac:dyDescent="0.25"/>
    <row r="272" ht="15.85" customHeight="1" x14ac:dyDescent="0.25"/>
    <row r="273" ht="15.85" customHeight="1" x14ac:dyDescent="0.25"/>
    <row r="274" ht="15.85" customHeight="1" x14ac:dyDescent="0.25"/>
    <row r="275" ht="15.85" customHeight="1" x14ac:dyDescent="0.25"/>
    <row r="276" ht="15.85" customHeight="1" x14ac:dyDescent="0.25"/>
    <row r="277" ht="15.85" customHeight="1" x14ac:dyDescent="0.25"/>
    <row r="278" ht="15.85" customHeight="1" x14ac:dyDescent="0.25"/>
    <row r="279" ht="15.85" customHeight="1" x14ac:dyDescent="0.25"/>
    <row r="280" ht="15.85" customHeight="1" x14ac:dyDescent="0.25"/>
    <row r="281" ht="15.85" customHeight="1" x14ac:dyDescent="0.25"/>
    <row r="282" ht="15.85" customHeight="1" x14ac:dyDescent="0.25"/>
    <row r="283" ht="15.85" customHeight="1" x14ac:dyDescent="0.25"/>
    <row r="284" ht="15.85" customHeight="1" x14ac:dyDescent="0.25"/>
    <row r="285" ht="15.85" customHeight="1" x14ac:dyDescent="0.25"/>
    <row r="286" ht="15.85" customHeight="1" x14ac:dyDescent="0.25"/>
    <row r="287" ht="15.85" customHeight="1" x14ac:dyDescent="0.25"/>
    <row r="288" ht="15.85" customHeight="1" x14ac:dyDescent="0.25"/>
    <row r="289" ht="15.85" customHeight="1" x14ac:dyDescent="0.25"/>
    <row r="290" ht="15.85" customHeight="1" x14ac:dyDescent="0.25"/>
    <row r="291" ht="15.85" customHeight="1" x14ac:dyDescent="0.25"/>
    <row r="292" ht="15.85" customHeight="1" x14ac:dyDescent="0.25"/>
    <row r="293" ht="15.85" customHeight="1" x14ac:dyDescent="0.25"/>
    <row r="294" ht="15.85" customHeight="1" x14ac:dyDescent="0.25"/>
    <row r="295" ht="15.85" customHeight="1" x14ac:dyDescent="0.25"/>
    <row r="296" ht="15.85" customHeight="1" x14ac:dyDescent="0.25"/>
    <row r="297" ht="15.85" customHeight="1" x14ac:dyDescent="0.25"/>
    <row r="298" ht="15.85" customHeight="1" x14ac:dyDescent="0.25"/>
    <row r="299" ht="15.85" customHeight="1" x14ac:dyDescent="0.25"/>
    <row r="300" ht="15.85" customHeight="1" x14ac:dyDescent="0.25"/>
    <row r="301" ht="15.85" customHeight="1" x14ac:dyDescent="0.25"/>
    <row r="302" ht="15.85" customHeight="1" x14ac:dyDescent="0.25"/>
    <row r="303" ht="15.85" customHeight="1" x14ac:dyDescent="0.25"/>
    <row r="304" ht="15.85" customHeight="1" x14ac:dyDescent="0.25"/>
    <row r="305" ht="15.85" customHeight="1" x14ac:dyDescent="0.25"/>
    <row r="306" ht="15.85" customHeight="1" x14ac:dyDescent="0.25"/>
    <row r="307" ht="15.85" customHeight="1" x14ac:dyDescent="0.25"/>
    <row r="308" ht="15.85" customHeight="1" x14ac:dyDescent="0.25"/>
    <row r="309" ht="15.85" customHeight="1" x14ac:dyDescent="0.25"/>
    <row r="310" ht="15.85" customHeight="1" x14ac:dyDescent="0.25"/>
    <row r="311" ht="15.85" customHeight="1" x14ac:dyDescent="0.25"/>
    <row r="312" ht="15.85" customHeight="1" x14ac:dyDescent="0.25"/>
    <row r="313" ht="15.85" customHeight="1" x14ac:dyDescent="0.25"/>
    <row r="314" ht="15.85" customHeight="1" x14ac:dyDescent="0.25"/>
    <row r="315" ht="15.85" customHeight="1" x14ac:dyDescent="0.25"/>
    <row r="316" ht="15.85" customHeight="1" x14ac:dyDescent="0.25"/>
    <row r="317" ht="15.85" customHeight="1" x14ac:dyDescent="0.25"/>
    <row r="318" ht="15.85" customHeight="1" x14ac:dyDescent="0.25"/>
    <row r="319" ht="15.85" customHeight="1" x14ac:dyDescent="0.25"/>
    <row r="320" ht="15.85" customHeight="1" x14ac:dyDescent="0.25"/>
    <row r="321" ht="15.85" customHeight="1" x14ac:dyDescent="0.25"/>
    <row r="322" ht="15.85" customHeight="1" x14ac:dyDescent="0.25"/>
    <row r="323" ht="15.85" customHeight="1" x14ac:dyDescent="0.25"/>
    <row r="324" ht="15.85" customHeight="1" x14ac:dyDescent="0.25"/>
    <row r="325" ht="15.85" customHeight="1" x14ac:dyDescent="0.25"/>
    <row r="326" ht="15.85" customHeight="1" x14ac:dyDescent="0.25"/>
    <row r="327" ht="15.85" customHeight="1" x14ac:dyDescent="0.25"/>
    <row r="328" ht="15.85" customHeight="1" x14ac:dyDescent="0.25"/>
    <row r="329" ht="15.85" customHeight="1" x14ac:dyDescent="0.25"/>
    <row r="330" ht="15.85" customHeight="1" x14ac:dyDescent="0.25"/>
    <row r="331" ht="15.85" customHeight="1" x14ac:dyDescent="0.25"/>
    <row r="332" ht="15.85" customHeight="1" x14ac:dyDescent="0.25"/>
    <row r="333" ht="15.85" customHeight="1" x14ac:dyDescent="0.25"/>
    <row r="334" ht="15.85" customHeight="1" x14ac:dyDescent="0.25"/>
    <row r="335" ht="15.85" customHeight="1" x14ac:dyDescent="0.25"/>
    <row r="336" ht="15.85" customHeight="1" x14ac:dyDescent="0.25"/>
    <row r="337" ht="15.85" customHeight="1" x14ac:dyDescent="0.25"/>
    <row r="338" ht="15.85" customHeight="1" x14ac:dyDescent="0.25"/>
    <row r="339" ht="15.85" customHeight="1" x14ac:dyDescent="0.25"/>
    <row r="340" ht="15.85" customHeight="1" x14ac:dyDescent="0.25"/>
    <row r="341" ht="15.85" customHeight="1" x14ac:dyDescent="0.25"/>
    <row r="342" ht="15.85" customHeight="1" x14ac:dyDescent="0.25"/>
    <row r="343" ht="15.85" customHeight="1" x14ac:dyDescent="0.25"/>
    <row r="344" ht="15.85" customHeight="1" x14ac:dyDescent="0.25"/>
    <row r="345" ht="15.85" customHeight="1" x14ac:dyDescent="0.25"/>
    <row r="346" ht="15.85" customHeight="1" x14ac:dyDescent="0.25"/>
    <row r="347" ht="15.85" customHeight="1" x14ac:dyDescent="0.25"/>
    <row r="348" ht="15.85" customHeight="1" x14ac:dyDescent="0.25"/>
    <row r="349" ht="15.85" customHeight="1" x14ac:dyDescent="0.25"/>
    <row r="350" ht="15.85" customHeight="1" x14ac:dyDescent="0.25"/>
    <row r="351" ht="15.85" customHeight="1" x14ac:dyDescent="0.25"/>
    <row r="352" ht="15.85" customHeight="1" x14ac:dyDescent="0.25"/>
    <row r="353" ht="15.85" customHeight="1" x14ac:dyDescent="0.25"/>
    <row r="354" ht="15.85" customHeight="1" x14ac:dyDescent="0.25"/>
    <row r="355" ht="15.85" customHeight="1" x14ac:dyDescent="0.25"/>
    <row r="356" ht="15.85" customHeight="1" x14ac:dyDescent="0.25"/>
    <row r="357" ht="15.85" customHeight="1" x14ac:dyDescent="0.25"/>
    <row r="358" ht="15.85" customHeight="1" x14ac:dyDescent="0.25"/>
    <row r="359" ht="15.85" customHeight="1" x14ac:dyDescent="0.25"/>
    <row r="360" ht="15.85" customHeight="1" x14ac:dyDescent="0.25"/>
    <row r="361" ht="15.85" customHeight="1" x14ac:dyDescent="0.25"/>
    <row r="362" ht="15.85" customHeight="1" x14ac:dyDescent="0.25"/>
    <row r="363" ht="15.85" customHeight="1" x14ac:dyDescent="0.25"/>
    <row r="364" ht="15.85" customHeight="1" x14ac:dyDescent="0.25"/>
    <row r="365" ht="15.85" customHeight="1" x14ac:dyDescent="0.25"/>
    <row r="366" ht="15.85" customHeight="1" x14ac:dyDescent="0.25"/>
    <row r="367" ht="15.85" customHeight="1" x14ac:dyDescent="0.25"/>
    <row r="368" ht="15.85" customHeight="1" x14ac:dyDescent="0.25"/>
    <row r="369" ht="15.85" customHeight="1" x14ac:dyDescent="0.25"/>
    <row r="370" ht="15.85" customHeight="1" x14ac:dyDescent="0.25"/>
    <row r="371" ht="15.85" customHeight="1" x14ac:dyDescent="0.25"/>
    <row r="372" ht="15.85" customHeight="1" x14ac:dyDescent="0.25"/>
    <row r="373" ht="15.85" customHeight="1" x14ac:dyDescent="0.25"/>
    <row r="374" ht="15.85" customHeight="1" x14ac:dyDescent="0.25"/>
    <row r="375" ht="15.85" customHeight="1" x14ac:dyDescent="0.25"/>
    <row r="376" ht="15.85" customHeight="1" x14ac:dyDescent="0.25"/>
    <row r="377" ht="15.85" customHeight="1" x14ac:dyDescent="0.25"/>
    <row r="378" ht="15.85" customHeight="1" x14ac:dyDescent="0.25"/>
    <row r="379" ht="15.85" customHeight="1" x14ac:dyDescent="0.25"/>
    <row r="380" ht="15.85" customHeight="1" x14ac:dyDescent="0.25"/>
    <row r="381" ht="15.85" customHeight="1" x14ac:dyDescent="0.25"/>
    <row r="382" ht="15.85" customHeight="1" x14ac:dyDescent="0.25"/>
    <row r="383" ht="15.85" customHeight="1" x14ac:dyDescent="0.25"/>
    <row r="384" ht="15.85" customHeight="1" x14ac:dyDescent="0.25"/>
    <row r="385" ht="15.85" customHeight="1" x14ac:dyDescent="0.25"/>
    <row r="386" ht="15.85" customHeight="1" x14ac:dyDescent="0.25"/>
    <row r="387" ht="15.85" customHeight="1" x14ac:dyDescent="0.25"/>
    <row r="388" ht="15.85" customHeight="1" x14ac:dyDescent="0.25"/>
    <row r="389" ht="15.85" customHeight="1" x14ac:dyDescent="0.25"/>
    <row r="390" ht="15.85" customHeight="1" x14ac:dyDescent="0.25"/>
    <row r="391" ht="15.85" customHeight="1" x14ac:dyDescent="0.25"/>
    <row r="392" ht="15.85" customHeight="1" x14ac:dyDescent="0.25"/>
    <row r="393" ht="15.85" customHeight="1" x14ac:dyDescent="0.25"/>
    <row r="394" ht="15.85" customHeight="1" x14ac:dyDescent="0.25"/>
    <row r="395" ht="15.85" customHeight="1" x14ac:dyDescent="0.25"/>
    <row r="396" ht="15.85" customHeight="1" x14ac:dyDescent="0.25"/>
    <row r="397" ht="15.85" customHeight="1" x14ac:dyDescent="0.25"/>
    <row r="398" ht="15.85" customHeight="1" x14ac:dyDescent="0.25"/>
    <row r="399" ht="15.85" customHeight="1" x14ac:dyDescent="0.25"/>
    <row r="400" ht="15.85" customHeight="1" x14ac:dyDescent="0.25"/>
    <row r="401" ht="15.85" customHeight="1" x14ac:dyDescent="0.25"/>
    <row r="402" ht="15.85" customHeight="1" x14ac:dyDescent="0.25"/>
    <row r="403" ht="15.85" customHeight="1" x14ac:dyDescent="0.25"/>
    <row r="404" ht="15.85" customHeight="1" x14ac:dyDescent="0.25"/>
    <row r="405" ht="15.85" customHeight="1" x14ac:dyDescent="0.25"/>
    <row r="406" ht="15.85" customHeight="1" x14ac:dyDescent="0.25"/>
    <row r="407" ht="15.85" customHeight="1" x14ac:dyDescent="0.25"/>
    <row r="408" ht="15.85" customHeight="1" x14ac:dyDescent="0.25"/>
    <row r="409" ht="15.85" customHeight="1" x14ac:dyDescent="0.25"/>
    <row r="410" ht="15.85" customHeight="1" x14ac:dyDescent="0.25"/>
    <row r="411" ht="15.85" customHeight="1" x14ac:dyDescent="0.25"/>
    <row r="412" ht="15.85" customHeight="1" x14ac:dyDescent="0.25"/>
    <row r="413" ht="15.85" customHeight="1" x14ac:dyDescent="0.25"/>
    <row r="414" ht="15.85" customHeight="1" x14ac:dyDescent="0.25"/>
    <row r="415" ht="15.85" customHeight="1" x14ac:dyDescent="0.25"/>
    <row r="416" ht="15.85" customHeight="1" x14ac:dyDescent="0.25"/>
    <row r="417" ht="15.85" customHeight="1" x14ac:dyDescent="0.25"/>
    <row r="418" ht="15.85" customHeight="1" x14ac:dyDescent="0.25"/>
    <row r="419" ht="15.85" customHeight="1" x14ac:dyDescent="0.25"/>
    <row r="420" ht="15.85" customHeight="1" x14ac:dyDescent="0.25"/>
    <row r="421" ht="15.85" customHeight="1" x14ac:dyDescent="0.25"/>
    <row r="422" ht="15.85" customHeight="1" x14ac:dyDescent="0.25"/>
    <row r="423" ht="15.85" customHeight="1" x14ac:dyDescent="0.25"/>
    <row r="424" ht="15.85" customHeight="1" x14ac:dyDescent="0.25"/>
    <row r="425" ht="15.85" customHeight="1" x14ac:dyDescent="0.25"/>
    <row r="426" ht="15.85" customHeight="1" x14ac:dyDescent="0.25"/>
    <row r="427" ht="15.85" customHeight="1" x14ac:dyDescent="0.25"/>
    <row r="428" ht="15.85" customHeight="1" x14ac:dyDescent="0.25"/>
    <row r="429" ht="15.85" customHeight="1" x14ac:dyDescent="0.25"/>
    <row r="430" ht="15.85" customHeight="1" x14ac:dyDescent="0.25"/>
    <row r="431" ht="15.85" customHeight="1" x14ac:dyDescent="0.25"/>
    <row r="432" ht="15.85" customHeight="1" x14ac:dyDescent="0.25"/>
    <row r="433" ht="15.85" customHeight="1" x14ac:dyDescent="0.25"/>
    <row r="434" ht="15.85" customHeight="1" x14ac:dyDescent="0.25"/>
    <row r="435" ht="15.85" customHeight="1" x14ac:dyDescent="0.25"/>
    <row r="436" ht="15.85" customHeight="1" x14ac:dyDescent="0.25"/>
    <row r="437" ht="15.85" customHeight="1" x14ac:dyDescent="0.25"/>
    <row r="438" ht="15.85" customHeight="1" x14ac:dyDescent="0.25"/>
    <row r="439" ht="15.85" customHeight="1" x14ac:dyDescent="0.25"/>
    <row r="440" ht="15.85" customHeight="1" x14ac:dyDescent="0.25"/>
    <row r="441" ht="15.85" customHeight="1" x14ac:dyDescent="0.25"/>
    <row r="442" ht="15.85" customHeight="1" x14ac:dyDescent="0.25"/>
    <row r="443" ht="15.85" customHeight="1" x14ac:dyDescent="0.25"/>
    <row r="444" ht="15.85" customHeight="1" x14ac:dyDescent="0.25"/>
    <row r="445" ht="15.85" customHeight="1" x14ac:dyDescent="0.25"/>
    <row r="446" ht="15.85" customHeight="1" x14ac:dyDescent="0.25"/>
    <row r="447" ht="15.85" customHeight="1" x14ac:dyDescent="0.25"/>
    <row r="448" ht="15.85" customHeight="1" x14ac:dyDescent="0.25"/>
    <row r="449" ht="15.85" customHeight="1" x14ac:dyDescent="0.25"/>
    <row r="450" ht="15.85" customHeight="1" x14ac:dyDescent="0.25"/>
    <row r="451" ht="15.85" customHeight="1" x14ac:dyDescent="0.25"/>
    <row r="452" ht="15.85" customHeight="1" x14ac:dyDescent="0.25"/>
    <row r="453" ht="15.85" customHeight="1" x14ac:dyDescent="0.25"/>
    <row r="454" ht="15.85" customHeight="1" x14ac:dyDescent="0.25"/>
    <row r="455" ht="15.85" customHeight="1" x14ac:dyDescent="0.25"/>
    <row r="456" ht="15.85" customHeight="1" x14ac:dyDescent="0.25"/>
    <row r="457" ht="15.85" customHeight="1" x14ac:dyDescent="0.25"/>
    <row r="458" ht="15.85" customHeight="1" x14ac:dyDescent="0.25"/>
    <row r="459" ht="15.85" customHeight="1" x14ac:dyDescent="0.25"/>
    <row r="460" ht="15.85" customHeight="1" x14ac:dyDescent="0.25"/>
    <row r="461" ht="15.85" customHeight="1" x14ac:dyDescent="0.25"/>
    <row r="462" ht="15.85" customHeight="1" x14ac:dyDescent="0.25"/>
    <row r="463" ht="15.85" customHeight="1" x14ac:dyDescent="0.25"/>
    <row r="464" ht="15.85" customHeight="1" x14ac:dyDescent="0.25"/>
    <row r="465" ht="15.85" customHeight="1" x14ac:dyDescent="0.25"/>
    <row r="466" ht="15.85" customHeight="1" x14ac:dyDescent="0.25"/>
    <row r="467" ht="15.85" customHeight="1" x14ac:dyDescent="0.25"/>
    <row r="468" ht="15.85" customHeight="1" x14ac:dyDescent="0.25"/>
    <row r="469" ht="15.85" customHeight="1" x14ac:dyDescent="0.25"/>
    <row r="470" ht="15.85" customHeight="1" x14ac:dyDescent="0.25"/>
    <row r="471" ht="15.85" customHeight="1" x14ac:dyDescent="0.25"/>
    <row r="472" ht="15.85" customHeight="1" x14ac:dyDescent="0.25"/>
    <row r="473" ht="15.85" customHeight="1" x14ac:dyDescent="0.25"/>
    <row r="474" ht="15.85" customHeight="1" x14ac:dyDescent="0.25"/>
    <row r="475" ht="15.85" customHeight="1" x14ac:dyDescent="0.25"/>
    <row r="476" ht="15.85" customHeight="1" x14ac:dyDescent="0.25"/>
    <row r="477" ht="15.85" customHeight="1" x14ac:dyDescent="0.25"/>
    <row r="478" ht="15.85" customHeight="1" x14ac:dyDescent="0.25"/>
    <row r="479" ht="15.85" customHeight="1" x14ac:dyDescent="0.25"/>
    <row r="480" ht="15.85" customHeight="1" x14ac:dyDescent="0.25"/>
    <row r="481" ht="15.85" customHeight="1" x14ac:dyDescent="0.25"/>
    <row r="482" ht="15.85" customHeight="1" x14ac:dyDescent="0.25"/>
    <row r="483" ht="15.85" customHeight="1" x14ac:dyDescent="0.25"/>
    <row r="484" ht="15.85" customHeight="1" x14ac:dyDescent="0.25"/>
    <row r="485" ht="15.85" customHeight="1" x14ac:dyDescent="0.25"/>
    <row r="486" ht="15.85" customHeight="1" x14ac:dyDescent="0.25"/>
    <row r="487" ht="15.85" customHeight="1" x14ac:dyDescent="0.25"/>
    <row r="488" ht="15.85" customHeight="1" x14ac:dyDescent="0.25"/>
    <row r="489" ht="15.85" customHeight="1" x14ac:dyDescent="0.25"/>
    <row r="490" ht="15.85" customHeight="1" x14ac:dyDescent="0.25"/>
    <row r="491" ht="15.85" customHeight="1" x14ac:dyDescent="0.25"/>
    <row r="492" ht="15.85" customHeight="1" x14ac:dyDescent="0.25"/>
    <row r="493" ht="15.85" customHeight="1" x14ac:dyDescent="0.25"/>
    <row r="494" ht="15.85" customHeight="1" x14ac:dyDescent="0.25"/>
    <row r="495" ht="15.85" customHeight="1" x14ac:dyDescent="0.25"/>
    <row r="496" ht="15.85" customHeight="1" x14ac:dyDescent="0.25"/>
    <row r="497" ht="15.85" customHeight="1" x14ac:dyDescent="0.25"/>
    <row r="498" ht="15.85" customHeight="1" x14ac:dyDescent="0.25"/>
    <row r="499" ht="15.85" customHeight="1" x14ac:dyDescent="0.25"/>
    <row r="500" ht="15.85" customHeight="1" x14ac:dyDescent="0.25"/>
    <row r="501" ht="15.85" customHeight="1" x14ac:dyDescent="0.25"/>
    <row r="502" ht="15.85" customHeight="1" x14ac:dyDescent="0.25"/>
    <row r="503" ht="15.85" customHeight="1" x14ac:dyDescent="0.25"/>
    <row r="504" ht="15.85" customHeight="1" x14ac:dyDescent="0.25"/>
    <row r="505" ht="15.85" customHeight="1" x14ac:dyDescent="0.25"/>
    <row r="506" ht="15.85" customHeight="1" x14ac:dyDescent="0.25"/>
    <row r="507" ht="15.85" customHeight="1" x14ac:dyDescent="0.25"/>
    <row r="508" ht="15.85" customHeight="1" x14ac:dyDescent="0.25"/>
    <row r="509" ht="15.85" customHeight="1" x14ac:dyDescent="0.25"/>
    <row r="510" ht="15.85" customHeight="1" x14ac:dyDescent="0.25"/>
    <row r="511" ht="15.85" customHeight="1" x14ac:dyDescent="0.25"/>
    <row r="512" ht="15.85" customHeight="1" x14ac:dyDescent="0.25"/>
    <row r="513" ht="15.85" customHeight="1" x14ac:dyDescent="0.25"/>
    <row r="514" ht="15.85" customHeight="1" x14ac:dyDescent="0.25"/>
    <row r="515" ht="15.85" customHeight="1" x14ac:dyDescent="0.25"/>
    <row r="516" ht="15.85" customHeight="1" x14ac:dyDescent="0.25"/>
    <row r="517" ht="15.85" customHeight="1" x14ac:dyDescent="0.25"/>
    <row r="518" ht="15.85" customHeight="1" x14ac:dyDescent="0.25"/>
    <row r="519" ht="15.85" customHeight="1" x14ac:dyDescent="0.25"/>
    <row r="520" ht="15.85" customHeight="1" x14ac:dyDescent="0.25"/>
    <row r="521" ht="15.85" customHeight="1" x14ac:dyDescent="0.25"/>
    <row r="522" ht="15.85" customHeight="1" x14ac:dyDescent="0.25"/>
    <row r="523" ht="15.85" customHeight="1" x14ac:dyDescent="0.25"/>
    <row r="524" ht="15.85" customHeight="1" x14ac:dyDescent="0.25"/>
    <row r="525" ht="15.85" customHeight="1" x14ac:dyDescent="0.25"/>
    <row r="526" ht="15.85" customHeight="1" x14ac:dyDescent="0.25"/>
    <row r="527" ht="15.85" customHeight="1" x14ac:dyDescent="0.25"/>
    <row r="528" ht="15.85" customHeight="1" x14ac:dyDescent="0.25"/>
    <row r="529" ht="15.85" customHeight="1" x14ac:dyDescent="0.25"/>
    <row r="530" ht="15.85" customHeight="1" x14ac:dyDescent="0.25"/>
    <row r="531" ht="15.85" customHeight="1" x14ac:dyDescent="0.25"/>
    <row r="532" ht="15.85" customHeight="1" x14ac:dyDescent="0.25"/>
    <row r="533" ht="15.85" customHeight="1" x14ac:dyDescent="0.25"/>
    <row r="534" ht="15.85" customHeight="1" x14ac:dyDescent="0.25"/>
    <row r="535" ht="15.85" customHeight="1" x14ac:dyDescent="0.25"/>
    <row r="536" ht="15.85" customHeight="1" x14ac:dyDescent="0.25"/>
    <row r="537" ht="15.85" customHeight="1" x14ac:dyDescent="0.25"/>
    <row r="538" ht="15.85" customHeight="1" x14ac:dyDescent="0.25"/>
    <row r="539" ht="15.85" customHeight="1" x14ac:dyDescent="0.25"/>
    <row r="540" ht="15.85" customHeight="1" x14ac:dyDescent="0.25"/>
    <row r="541" ht="15.85" customHeight="1" x14ac:dyDescent="0.25"/>
    <row r="542" ht="15.85" customHeight="1" x14ac:dyDescent="0.25"/>
    <row r="543" ht="15.85" customHeight="1" x14ac:dyDescent="0.25"/>
    <row r="544" ht="15.85" customHeight="1" x14ac:dyDescent="0.25"/>
    <row r="545" ht="15.85" customHeight="1" x14ac:dyDescent="0.25"/>
    <row r="546" ht="15.85" customHeight="1" x14ac:dyDescent="0.25"/>
    <row r="547" ht="15.85" customHeight="1" x14ac:dyDescent="0.25"/>
    <row r="548" ht="15.85" customHeight="1" x14ac:dyDescent="0.25"/>
    <row r="549" ht="15.85" customHeight="1" x14ac:dyDescent="0.25"/>
    <row r="550" ht="15.85" customHeight="1" x14ac:dyDescent="0.25"/>
    <row r="551" ht="15.85" customHeight="1" x14ac:dyDescent="0.25"/>
    <row r="552" ht="15.85" customHeight="1" x14ac:dyDescent="0.25"/>
    <row r="553" ht="15.85" customHeight="1" x14ac:dyDescent="0.25"/>
    <row r="554" ht="15.85" customHeight="1" x14ac:dyDescent="0.25"/>
    <row r="555" ht="15.85" customHeight="1" x14ac:dyDescent="0.25"/>
    <row r="556" ht="15.85" customHeight="1" x14ac:dyDescent="0.25"/>
    <row r="557" ht="15.85" customHeight="1" x14ac:dyDescent="0.25"/>
    <row r="558" ht="15.85" customHeight="1" x14ac:dyDescent="0.25"/>
    <row r="559" ht="15.85" customHeight="1" x14ac:dyDescent="0.25"/>
    <row r="560" ht="15.85" customHeight="1" x14ac:dyDescent="0.25"/>
    <row r="561" ht="15.85" customHeight="1" x14ac:dyDescent="0.25"/>
    <row r="562" ht="15.85" customHeight="1" x14ac:dyDescent="0.25"/>
    <row r="563" ht="15.85" customHeight="1" x14ac:dyDescent="0.25"/>
    <row r="564" ht="15.85" customHeight="1" x14ac:dyDescent="0.25"/>
    <row r="565" ht="15.85" customHeight="1" x14ac:dyDescent="0.25"/>
    <row r="566" ht="15.85" customHeight="1" x14ac:dyDescent="0.25"/>
    <row r="567" ht="15.85" customHeight="1" x14ac:dyDescent="0.25"/>
    <row r="568" ht="15.85" customHeight="1" x14ac:dyDescent="0.25"/>
    <row r="569" ht="15.85" customHeight="1" x14ac:dyDescent="0.25"/>
    <row r="570" ht="15.85" customHeight="1" x14ac:dyDescent="0.25"/>
    <row r="571" ht="15.85" customHeight="1" x14ac:dyDescent="0.25"/>
    <row r="572" ht="15.85" customHeight="1" x14ac:dyDescent="0.25"/>
    <row r="573" ht="15.85" customHeight="1" x14ac:dyDescent="0.25"/>
    <row r="574" ht="15.85" customHeight="1" x14ac:dyDescent="0.25"/>
    <row r="575" ht="15.85" customHeight="1" x14ac:dyDescent="0.25"/>
    <row r="576" ht="15.85" customHeight="1" x14ac:dyDescent="0.25"/>
    <row r="577" ht="15.85" customHeight="1" x14ac:dyDescent="0.25"/>
    <row r="578" ht="15.85" customHeight="1" x14ac:dyDescent="0.25"/>
    <row r="579" ht="15.85" customHeight="1" x14ac:dyDescent="0.25"/>
    <row r="580" ht="15.85" customHeight="1" x14ac:dyDescent="0.25"/>
    <row r="581" ht="15.85" customHeight="1" x14ac:dyDescent="0.25"/>
    <row r="582" ht="15.85" customHeight="1" x14ac:dyDescent="0.25"/>
    <row r="583" ht="15.85" customHeight="1" x14ac:dyDescent="0.25"/>
    <row r="584" ht="15.85" customHeight="1" x14ac:dyDescent="0.25"/>
    <row r="585" ht="15.85" customHeight="1" x14ac:dyDescent="0.25"/>
    <row r="586" ht="15.85" customHeight="1" x14ac:dyDescent="0.25"/>
    <row r="587" ht="15.85" customHeight="1" x14ac:dyDescent="0.25"/>
    <row r="588" ht="15.85" customHeight="1" x14ac:dyDescent="0.25"/>
    <row r="589" ht="15.85" customHeight="1" x14ac:dyDescent="0.25"/>
    <row r="590" ht="15.85" customHeight="1" x14ac:dyDescent="0.25"/>
    <row r="591" ht="15.85" customHeight="1" x14ac:dyDescent="0.25"/>
    <row r="592" ht="15.85" customHeight="1" x14ac:dyDescent="0.25"/>
    <row r="593" ht="15.85" customHeight="1" x14ac:dyDescent="0.25"/>
    <row r="594" ht="15.85" customHeight="1" x14ac:dyDescent="0.25"/>
    <row r="595" ht="15.85" customHeight="1" x14ac:dyDescent="0.25"/>
    <row r="596" ht="15.85" customHeight="1" x14ac:dyDescent="0.25"/>
    <row r="597" ht="15.85" customHeight="1" x14ac:dyDescent="0.25"/>
    <row r="598" ht="15.85" customHeight="1" x14ac:dyDescent="0.25"/>
    <row r="599" ht="15.85" customHeight="1" x14ac:dyDescent="0.25"/>
    <row r="600" ht="15.85" customHeight="1" x14ac:dyDescent="0.25"/>
    <row r="601" ht="15.85" customHeight="1" x14ac:dyDescent="0.25"/>
    <row r="602" ht="15.85" customHeight="1" x14ac:dyDescent="0.25"/>
    <row r="603" ht="15.85" customHeight="1" x14ac:dyDescent="0.25"/>
    <row r="604" ht="15.85" customHeight="1" x14ac:dyDescent="0.25"/>
    <row r="605" ht="15.85" customHeight="1" x14ac:dyDescent="0.25"/>
    <row r="606" ht="15.85" customHeight="1" x14ac:dyDescent="0.25"/>
    <row r="607" ht="15.85" customHeight="1" x14ac:dyDescent="0.25"/>
    <row r="608" ht="15.85" customHeight="1" x14ac:dyDescent="0.25"/>
    <row r="609" ht="15.85" customHeight="1" x14ac:dyDescent="0.25"/>
    <row r="610" ht="15.85" customHeight="1" x14ac:dyDescent="0.25"/>
    <row r="611" ht="15.85" customHeight="1" x14ac:dyDescent="0.25"/>
    <row r="612" ht="15.85" customHeight="1" x14ac:dyDescent="0.25"/>
    <row r="613" ht="15.85" customHeight="1" x14ac:dyDescent="0.25"/>
    <row r="614" ht="15.85" customHeight="1" x14ac:dyDescent="0.25"/>
    <row r="615" ht="15.85" customHeight="1" x14ac:dyDescent="0.25"/>
    <row r="616" ht="15.85" customHeight="1" x14ac:dyDescent="0.25"/>
    <row r="617" ht="15.85" customHeight="1" x14ac:dyDescent="0.25"/>
    <row r="618" ht="15.85" customHeight="1" x14ac:dyDescent="0.25"/>
    <row r="619" ht="15.85" customHeight="1" x14ac:dyDescent="0.25"/>
    <row r="620" ht="15.85" customHeight="1" x14ac:dyDescent="0.25"/>
    <row r="621" ht="15.85" customHeight="1" x14ac:dyDescent="0.25"/>
    <row r="622" ht="15.85" customHeight="1" x14ac:dyDescent="0.25"/>
    <row r="623" ht="15.85" customHeight="1" x14ac:dyDescent="0.25"/>
    <row r="624" ht="15.85" customHeight="1" x14ac:dyDescent="0.25"/>
    <row r="625" ht="15.85" customHeight="1" x14ac:dyDescent="0.25"/>
    <row r="626" ht="15.85" customHeight="1" x14ac:dyDescent="0.25"/>
    <row r="627" ht="15.85" customHeight="1" x14ac:dyDescent="0.25"/>
    <row r="628" ht="15.85" customHeight="1" x14ac:dyDescent="0.25"/>
    <row r="629" ht="15.85" customHeight="1" x14ac:dyDescent="0.25"/>
    <row r="630" ht="15.85" customHeight="1" x14ac:dyDescent="0.25"/>
    <row r="631" ht="15.85" customHeight="1" x14ac:dyDescent="0.25"/>
    <row r="632" ht="15.85" customHeight="1" x14ac:dyDescent="0.25"/>
    <row r="633" ht="15.85" customHeight="1" x14ac:dyDescent="0.25"/>
    <row r="634" ht="15.85" customHeight="1" x14ac:dyDescent="0.25"/>
    <row r="635" ht="15.85" customHeight="1" x14ac:dyDescent="0.25"/>
    <row r="636" ht="15.85" customHeight="1" x14ac:dyDescent="0.25"/>
    <row r="637" ht="15.85" customHeight="1" x14ac:dyDescent="0.25"/>
    <row r="638" ht="15.85" customHeight="1" x14ac:dyDescent="0.25"/>
    <row r="639" ht="15.85" customHeight="1" x14ac:dyDescent="0.25"/>
    <row r="640" ht="15.85" customHeight="1" x14ac:dyDescent="0.25"/>
    <row r="641" ht="15.85" customHeight="1" x14ac:dyDescent="0.25"/>
    <row r="642" ht="15.85" customHeight="1" x14ac:dyDescent="0.25"/>
    <row r="643" ht="15.85" customHeight="1" x14ac:dyDescent="0.25"/>
    <row r="644" ht="15.85" customHeight="1" x14ac:dyDescent="0.25"/>
    <row r="645" ht="15.85" customHeight="1" x14ac:dyDescent="0.25"/>
    <row r="646" ht="15.85" customHeight="1" x14ac:dyDescent="0.25"/>
    <row r="647" ht="15.85" customHeight="1" x14ac:dyDescent="0.25"/>
    <row r="648" ht="15.85" customHeight="1" x14ac:dyDescent="0.25"/>
    <row r="649" ht="15.85" customHeight="1" x14ac:dyDescent="0.25"/>
    <row r="650" ht="15.85" customHeight="1" x14ac:dyDescent="0.25"/>
    <row r="651" ht="15.85" customHeight="1" x14ac:dyDescent="0.25"/>
    <row r="652" ht="15.85" customHeight="1" x14ac:dyDescent="0.25"/>
    <row r="653" ht="15.85" customHeight="1" x14ac:dyDescent="0.25"/>
    <row r="654" ht="15.85" customHeight="1" x14ac:dyDescent="0.25"/>
    <row r="655" ht="15.85" customHeight="1" x14ac:dyDescent="0.25"/>
    <row r="656" ht="15.85" customHeight="1" x14ac:dyDescent="0.25"/>
    <row r="657" ht="15.85" customHeight="1" x14ac:dyDescent="0.25"/>
    <row r="658" ht="15.85" customHeight="1" x14ac:dyDescent="0.25"/>
    <row r="659" ht="15.85" customHeight="1" x14ac:dyDescent="0.25"/>
    <row r="660" ht="15.85" customHeight="1" x14ac:dyDescent="0.25"/>
    <row r="661" ht="15.85" customHeight="1" x14ac:dyDescent="0.25"/>
    <row r="662" ht="15.85" customHeight="1" x14ac:dyDescent="0.25"/>
    <row r="663" ht="15.85" customHeight="1" x14ac:dyDescent="0.25"/>
    <row r="664" ht="15.85" customHeight="1" x14ac:dyDescent="0.25"/>
    <row r="665" ht="15.85" customHeight="1" x14ac:dyDescent="0.25"/>
    <row r="666" ht="15.85" customHeight="1" x14ac:dyDescent="0.25"/>
    <row r="667" ht="15.85" customHeight="1" x14ac:dyDescent="0.25"/>
    <row r="668" ht="15.85" customHeight="1" x14ac:dyDescent="0.25"/>
    <row r="669" ht="15.85" customHeight="1" x14ac:dyDescent="0.25"/>
    <row r="670" ht="15.85" customHeight="1" x14ac:dyDescent="0.25"/>
    <row r="671" ht="15.85" customHeight="1" x14ac:dyDescent="0.25"/>
    <row r="672" ht="15.85" customHeight="1" x14ac:dyDescent="0.25"/>
    <row r="673" ht="15.85" customHeight="1" x14ac:dyDescent="0.25"/>
    <row r="674" ht="15.85" customHeight="1" x14ac:dyDescent="0.25"/>
    <row r="675" ht="15.85" customHeight="1" x14ac:dyDescent="0.25"/>
    <row r="676" ht="15.85" customHeight="1" x14ac:dyDescent="0.25"/>
    <row r="677" ht="15.85" customHeight="1" x14ac:dyDescent="0.25"/>
    <row r="678" ht="15.85" customHeight="1" x14ac:dyDescent="0.25"/>
    <row r="679" ht="15.85" customHeight="1" x14ac:dyDescent="0.25"/>
    <row r="680" ht="15.85" customHeight="1" x14ac:dyDescent="0.25"/>
    <row r="681" ht="15.85" customHeight="1" x14ac:dyDescent="0.25"/>
    <row r="682" ht="15.85" customHeight="1" x14ac:dyDescent="0.25"/>
    <row r="683" ht="15.85" customHeight="1" x14ac:dyDescent="0.25"/>
    <row r="684" ht="15.85" customHeight="1" x14ac:dyDescent="0.25"/>
    <row r="685" ht="15.85" customHeight="1" x14ac:dyDescent="0.25"/>
    <row r="686" ht="15.85" customHeight="1" x14ac:dyDescent="0.25"/>
    <row r="687" ht="15.85" customHeight="1" x14ac:dyDescent="0.25"/>
    <row r="688" ht="15.85" customHeight="1" x14ac:dyDescent="0.25"/>
    <row r="689" ht="15.85" customHeight="1" x14ac:dyDescent="0.25"/>
    <row r="690" ht="15.85" customHeight="1" x14ac:dyDescent="0.25"/>
    <row r="691" ht="15.85" customHeight="1" x14ac:dyDescent="0.25"/>
    <row r="692" ht="15.85" customHeight="1" x14ac:dyDescent="0.25"/>
    <row r="693" ht="15.85" customHeight="1" x14ac:dyDescent="0.25"/>
    <row r="694" ht="15.85" customHeight="1" x14ac:dyDescent="0.25"/>
    <row r="695" ht="15.85" customHeight="1" x14ac:dyDescent="0.25"/>
    <row r="696" ht="15.85" customHeight="1" x14ac:dyDescent="0.25"/>
    <row r="697" ht="15.85" customHeight="1" x14ac:dyDescent="0.25"/>
    <row r="698" ht="15.85" customHeight="1" x14ac:dyDescent="0.25"/>
    <row r="699" ht="15.85" customHeight="1" x14ac:dyDescent="0.25"/>
    <row r="700" ht="15.85" customHeight="1" x14ac:dyDescent="0.25"/>
    <row r="701" ht="15.85" customHeight="1" x14ac:dyDescent="0.25"/>
    <row r="702" ht="15.85" customHeight="1" x14ac:dyDescent="0.25"/>
    <row r="703" ht="15.85" customHeight="1" x14ac:dyDescent="0.25"/>
    <row r="704" ht="15.85" customHeight="1" x14ac:dyDescent="0.25"/>
    <row r="705" ht="15.85" customHeight="1" x14ac:dyDescent="0.25"/>
    <row r="706" ht="15.85" customHeight="1" x14ac:dyDescent="0.25"/>
    <row r="707" ht="15.85" customHeight="1" x14ac:dyDescent="0.25"/>
    <row r="708" ht="15.85" customHeight="1" x14ac:dyDescent="0.25"/>
    <row r="709" ht="15.85" customHeight="1" x14ac:dyDescent="0.25"/>
    <row r="710" ht="15.85" customHeight="1" x14ac:dyDescent="0.25"/>
    <row r="711" ht="15.85" customHeight="1" x14ac:dyDescent="0.25"/>
    <row r="712" ht="15.85" customHeight="1" x14ac:dyDescent="0.25"/>
    <row r="713" ht="15.85" customHeight="1" x14ac:dyDescent="0.25"/>
    <row r="714" ht="15.85" customHeight="1" x14ac:dyDescent="0.25"/>
    <row r="715" ht="15.85" customHeight="1" x14ac:dyDescent="0.25"/>
    <row r="716" ht="15.85" customHeight="1" x14ac:dyDescent="0.25"/>
    <row r="717" ht="15.85" customHeight="1" x14ac:dyDescent="0.25"/>
    <row r="718" ht="15.85" customHeight="1" x14ac:dyDescent="0.25"/>
    <row r="719" ht="15.85" customHeight="1" x14ac:dyDescent="0.25"/>
    <row r="720" ht="15.85" customHeight="1" x14ac:dyDescent="0.25"/>
    <row r="721" ht="15.85" customHeight="1" x14ac:dyDescent="0.25"/>
    <row r="722" ht="15.85" customHeight="1" x14ac:dyDescent="0.25"/>
    <row r="723" ht="15.85" customHeight="1" x14ac:dyDescent="0.25"/>
    <row r="724" ht="15.85" customHeight="1" x14ac:dyDescent="0.25"/>
    <row r="725" ht="15.85" customHeight="1" x14ac:dyDescent="0.25"/>
    <row r="726" ht="15.85" customHeight="1" x14ac:dyDescent="0.25"/>
    <row r="727" ht="15.85" customHeight="1" x14ac:dyDescent="0.25"/>
    <row r="728" ht="15.85" customHeight="1" x14ac:dyDescent="0.25"/>
    <row r="729" ht="15.85" customHeight="1" x14ac:dyDescent="0.25"/>
    <row r="730" ht="15.85" customHeight="1" x14ac:dyDescent="0.25"/>
    <row r="731" ht="15.85" customHeight="1" x14ac:dyDescent="0.25"/>
    <row r="732" ht="15.85" customHeight="1" x14ac:dyDescent="0.25"/>
    <row r="733" ht="15.85" customHeight="1" x14ac:dyDescent="0.25"/>
    <row r="734" ht="15.85" customHeight="1" x14ac:dyDescent="0.25"/>
    <row r="735" ht="15.85" customHeight="1" x14ac:dyDescent="0.25"/>
    <row r="736" ht="15.85" customHeight="1" x14ac:dyDescent="0.25"/>
    <row r="737" ht="15.85" customHeight="1" x14ac:dyDescent="0.25"/>
    <row r="738" ht="15.85" customHeight="1" x14ac:dyDescent="0.25"/>
    <row r="739" ht="15.85" customHeight="1" x14ac:dyDescent="0.25"/>
    <row r="740" ht="15.85" customHeight="1" x14ac:dyDescent="0.25"/>
    <row r="741" ht="15.85" customHeight="1" x14ac:dyDescent="0.25"/>
    <row r="742" ht="15.85" customHeight="1" x14ac:dyDescent="0.25"/>
    <row r="743" ht="15.85" customHeight="1" x14ac:dyDescent="0.25"/>
    <row r="744" ht="15.85" customHeight="1" x14ac:dyDescent="0.25"/>
    <row r="745" ht="15.85" customHeight="1" x14ac:dyDescent="0.25"/>
    <row r="746" ht="15.85" customHeight="1" x14ac:dyDescent="0.25"/>
    <row r="747" ht="15.85" customHeight="1" x14ac:dyDescent="0.25"/>
    <row r="748" ht="15.85" customHeight="1" x14ac:dyDescent="0.25"/>
    <row r="749" ht="15.85" customHeight="1" x14ac:dyDescent="0.25"/>
    <row r="750" ht="15.85" customHeight="1" x14ac:dyDescent="0.25"/>
    <row r="751" ht="15.85" customHeight="1" x14ac:dyDescent="0.25"/>
    <row r="752" ht="15.85" customHeight="1" x14ac:dyDescent="0.25"/>
    <row r="753" ht="15.85" customHeight="1" x14ac:dyDescent="0.25"/>
    <row r="754" ht="15.85" customHeight="1" x14ac:dyDescent="0.25"/>
    <row r="755" ht="15.85" customHeight="1" x14ac:dyDescent="0.25"/>
    <row r="756" ht="15.85" customHeight="1" x14ac:dyDescent="0.25"/>
    <row r="757" ht="15.85" customHeight="1" x14ac:dyDescent="0.25"/>
    <row r="758" ht="15.85" customHeight="1" x14ac:dyDescent="0.25"/>
    <row r="759" ht="15.85" customHeight="1" x14ac:dyDescent="0.25"/>
    <row r="760" ht="15.85" customHeight="1" x14ac:dyDescent="0.25"/>
    <row r="761" ht="15.85" customHeight="1" x14ac:dyDescent="0.25"/>
    <row r="762" ht="15.85" customHeight="1" x14ac:dyDescent="0.25"/>
    <row r="763" ht="15.85" customHeight="1" x14ac:dyDescent="0.25"/>
    <row r="764" ht="15.85" customHeight="1" x14ac:dyDescent="0.25"/>
    <row r="765" ht="15.85" customHeight="1" x14ac:dyDescent="0.25"/>
    <row r="766" ht="15.85" customHeight="1" x14ac:dyDescent="0.25"/>
    <row r="767" ht="15.85" customHeight="1" x14ac:dyDescent="0.25"/>
    <row r="768" ht="15.85" customHeight="1" x14ac:dyDescent="0.25"/>
    <row r="769" ht="15.85" customHeight="1" x14ac:dyDescent="0.25"/>
    <row r="770" ht="15.85" customHeight="1" x14ac:dyDescent="0.25"/>
    <row r="771" ht="15.85" customHeight="1" x14ac:dyDescent="0.25"/>
    <row r="772" ht="15.85" customHeight="1" x14ac:dyDescent="0.25"/>
    <row r="773" ht="15.85" customHeight="1" x14ac:dyDescent="0.25"/>
    <row r="774" ht="15.85" customHeight="1" x14ac:dyDescent="0.25"/>
    <row r="775" ht="15.85" customHeight="1" x14ac:dyDescent="0.25"/>
    <row r="776" ht="15.85" customHeight="1" x14ac:dyDescent="0.25"/>
    <row r="777" ht="15.85" customHeight="1" x14ac:dyDescent="0.25"/>
    <row r="778" ht="15.85" customHeight="1" x14ac:dyDescent="0.25"/>
    <row r="779" ht="15.85" customHeight="1" x14ac:dyDescent="0.25"/>
    <row r="780" ht="15.85" customHeight="1" x14ac:dyDescent="0.25"/>
    <row r="781" ht="15.85" customHeight="1" x14ac:dyDescent="0.25"/>
    <row r="782" ht="15.85" customHeight="1" x14ac:dyDescent="0.25"/>
    <row r="783" ht="15.85" customHeight="1" x14ac:dyDescent="0.25"/>
    <row r="784" ht="15.85" customHeight="1" x14ac:dyDescent="0.25"/>
    <row r="785" ht="15.85" customHeight="1" x14ac:dyDescent="0.25"/>
    <row r="786" ht="15.85" customHeight="1" x14ac:dyDescent="0.25"/>
    <row r="787" ht="15.85" customHeight="1" x14ac:dyDescent="0.25"/>
    <row r="788" ht="15.85" customHeight="1" x14ac:dyDescent="0.25"/>
    <row r="789" ht="15.85" customHeight="1" x14ac:dyDescent="0.25"/>
    <row r="790" ht="15.85" customHeight="1" x14ac:dyDescent="0.25"/>
    <row r="791" ht="15.85" customHeight="1" x14ac:dyDescent="0.25"/>
    <row r="792" ht="15.85" customHeight="1" x14ac:dyDescent="0.25"/>
    <row r="793" ht="15.85" customHeight="1" x14ac:dyDescent="0.25"/>
    <row r="794" ht="15.85" customHeight="1" x14ac:dyDescent="0.25"/>
    <row r="795" ht="15.85" customHeight="1" x14ac:dyDescent="0.25"/>
    <row r="796" ht="15.85" customHeight="1" x14ac:dyDescent="0.25"/>
    <row r="797" ht="15.85" customHeight="1" x14ac:dyDescent="0.25"/>
    <row r="798" ht="15.85" customHeight="1" x14ac:dyDescent="0.25"/>
    <row r="799" ht="15.85" customHeight="1" x14ac:dyDescent="0.25"/>
    <row r="800" ht="15.85" customHeight="1" x14ac:dyDescent="0.25"/>
    <row r="801" ht="15.85" customHeight="1" x14ac:dyDescent="0.25"/>
    <row r="802" ht="15.85" customHeight="1" x14ac:dyDescent="0.25"/>
    <row r="803" ht="15.85" customHeight="1" x14ac:dyDescent="0.25"/>
    <row r="804" ht="15.85" customHeight="1" x14ac:dyDescent="0.25"/>
    <row r="805" ht="15.85" customHeight="1" x14ac:dyDescent="0.25"/>
    <row r="806" ht="15.85" customHeight="1" x14ac:dyDescent="0.25"/>
    <row r="807" ht="15.85" customHeight="1" x14ac:dyDescent="0.25"/>
    <row r="808" ht="15.85" customHeight="1" x14ac:dyDescent="0.25"/>
    <row r="809" ht="15.85" customHeight="1" x14ac:dyDescent="0.25"/>
    <row r="810" ht="15.85" customHeight="1" x14ac:dyDescent="0.25"/>
    <row r="811" ht="15.85" customHeight="1" x14ac:dyDescent="0.25"/>
    <row r="812" ht="15.85" customHeight="1" x14ac:dyDescent="0.25"/>
    <row r="813" ht="15.85" customHeight="1" x14ac:dyDescent="0.25"/>
    <row r="814" ht="15.85" customHeight="1" x14ac:dyDescent="0.25"/>
    <row r="815" ht="15.85" customHeight="1" x14ac:dyDescent="0.25"/>
    <row r="816" ht="15.85" customHeight="1" x14ac:dyDescent="0.25"/>
    <row r="817" ht="15.85" customHeight="1" x14ac:dyDescent="0.25"/>
    <row r="818" ht="15.85" customHeight="1" x14ac:dyDescent="0.25"/>
    <row r="819" ht="15.85" customHeight="1" x14ac:dyDescent="0.25"/>
    <row r="820" ht="15.85" customHeight="1" x14ac:dyDescent="0.25"/>
    <row r="821" ht="15.85" customHeight="1" x14ac:dyDescent="0.25"/>
    <row r="822" ht="15.85" customHeight="1" x14ac:dyDescent="0.25"/>
    <row r="823" ht="15.85" customHeight="1" x14ac:dyDescent="0.25"/>
    <row r="824" ht="15.85" customHeight="1" x14ac:dyDescent="0.25"/>
    <row r="825" ht="15.85" customHeight="1" x14ac:dyDescent="0.25"/>
    <row r="826" ht="15.85" customHeight="1" x14ac:dyDescent="0.25"/>
    <row r="827" ht="15.85" customHeight="1" x14ac:dyDescent="0.25"/>
    <row r="828" ht="15.85" customHeight="1" x14ac:dyDescent="0.25"/>
    <row r="829" ht="15.85" customHeight="1" x14ac:dyDescent="0.25"/>
    <row r="830" ht="15.85" customHeight="1" x14ac:dyDescent="0.25"/>
    <row r="831" ht="15.85" customHeight="1" x14ac:dyDescent="0.25"/>
    <row r="832" ht="15.85" customHeight="1" x14ac:dyDescent="0.25"/>
    <row r="833" ht="15.85" customHeight="1" x14ac:dyDescent="0.25"/>
    <row r="834" ht="15.85" customHeight="1" x14ac:dyDescent="0.25"/>
    <row r="835" ht="15.85" customHeight="1" x14ac:dyDescent="0.25"/>
    <row r="836" ht="15.85" customHeight="1" x14ac:dyDescent="0.25"/>
    <row r="837" ht="15.85" customHeight="1" x14ac:dyDescent="0.25"/>
    <row r="838" ht="15.85" customHeight="1" x14ac:dyDescent="0.25"/>
    <row r="839" ht="15.85" customHeight="1" x14ac:dyDescent="0.25"/>
    <row r="840" ht="15.85" customHeight="1" x14ac:dyDescent="0.25"/>
    <row r="841" ht="15.85" customHeight="1" x14ac:dyDescent="0.25"/>
    <row r="842" ht="15.85" customHeight="1" x14ac:dyDescent="0.25"/>
    <row r="843" ht="15.85" customHeight="1" x14ac:dyDescent="0.25"/>
    <row r="844" ht="15.85" customHeight="1" x14ac:dyDescent="0.25"/>
    <row r="845" ht="15.85" customHeight="1" x14ac:dyDescent="0.25"/>
    <row r="846" ht="15.85" customHeight="1" x14ac:dyDescent="0.25"/>
    <row r="847" ht="15.85" customHeight="1" x14ac:dyDescent="0.25"/>
    <row r="848" ht="15.85" customHeight="1" x14ac:dyDescent="0.25"/>
    <row r="849" ht="15.85" customHeight="1" x14ac:dyDescent="0.25"/>
    <row r="850" ht="15.85" customHeight="1" x14ac:dyDescent="0.25"/>
    <row r="851" ht="15.85" customHeight="1" x14ac:dyDescent="0.25"/>
    <row r="852" ht="15.85" customHeight="1" x14ac:dyDescent="0.25"/>
    <row r="853" ht="15.85" customHeight="1" x14ac:dyDescent="0.25"/>
    <row r="854" ht="15.85" customHeight="1" x14ac:dyDescent="0.25"/>
    <row r="855" ht="15.85" customHeight="1" x14ac:dyDescent="0.25"/>
    <row r="856" ht="15.85" customHeight="1" x14ac:dyDescent="0.25"/>
    <row r="857" ht="15.85" customHeight="1" x14ac:dyDescent="0.25"/>
    <row r="858" ht="15.85" customHeight="1" x14ac:dyDescent="0.25"/>
    <row r="859" ht="15.85" customHeight="1" x14ac:dyDescent="0.25"/>
    <row r="860" ht="15.85" customHeight="1" x14ac:dyDescent="0.25"/>
    <row r="861" ht="15.85" customHeight="1" x14ac:dyDescent="0.25"/>
    <row r="862" ht="15.85" customHeight="1" x14ac:dyDescent="0.25"/>
    <row r="863" ht="15.85" customHeight="1" x14ac:dyDescent="0.25"/>
    <row r="864" ht="15.85" customHeight="1" x14ac:dyDescent="0.25"/>
    <row r="865" ht="15.85" customHeight="1" x14ac:dyDescent="0.25"/>
    <row r="866" ht="15.85" customHeight="1" x14ac:dyDescent="0.25"/>
    <row r="867" ht="15.85" customHeight="1" x14ac:dyDescent="0.25"/>
    <row r="868" ht="15.85" customHeight="1" x14ac:dyDescent="0.25"/>
    <row r="869" ht="15.85" customHeight="1" x14ac:dyDescent="0.25"/>
    <row r="870" ht="15.85" customHeight="1" x14ac:dyDescent="0.25"/>
    <row r="871" ht="15.85" customHeight="1" x14ac:dyDescent="0.25"/>
    <row r="872" ht="15.85" customHeight="1" x14ac:dyDescent="0.25"/>
    <row r="873" ht="15.85" customHeight="1" x14ac:dyDescent="0.25"/>
    <row r="874" ht="15.85" customHeight="1" x14ac:dyDescent="0.25"/>
    <row r="875" ht="15.85" customHeight="1" x14ac:dyDescent="0.25"/>
    <row r="876" ht="15.85" customHeight="1" x14ac:dyDescent="0.25"/>
    <row r="877" ht="15.85" customHeight="1" x14ac:dyDescent="0.25"/>
    <row r="878" ht="15.85" customHeight="1" x14ac:dyDescent="0.25"/>
    <row r="879" ht="15.85" customHeight="1" x14ac:dyDescent="0.25"/>
    <row r="880" ht="15.85" customHeight="1" x14ac:dyDescent="0.25"/>
    <row r="881" ht="15.85" customHeight="1" x14ac:dyDescent="0.25"/>
    <row r="882" ht="15.85" customHeight="1" x14ac:dyDescent="0.25"/>
    <row r="883" ht="15.85" customHeight="1" x14ac:dyDescent="0.25"/>
    <row r="884" ht="15.85" customHeight="1" x14ac:dyDescent="0.25"/>
    <row r="885" ht="15.85" customHeight="1" x14ac:dyDescent="0.25"/>
    <row r="886" ht="15.85" customHeight="1" x14ac:dyDescent="0.25"/>
    <row r="887" ht="15.85" customHeight="1" x14ac:dyDescent="0.25"/>
    <row r="888" ht="15.85" customHeight="1" x14ac:dyDescent="0.25"/>
    <row r="889" ht="15.85" customHeight="1" x14ac:dyDescent="0.25"/>
    <row r="890" ht="15.85" customHeight="1" x14ac:dyDescent="0.25"/>
    <row r="891" ht="15.85" customHeight="1" x14ac:dyDescent="0.25"/>
    <row r="892" ht="15.85" customHeight="1" x14ac:dyDescent="0.25"/>
    <row r="893" ht="15.85" customHeight="1" x14ac:dyDescent="0.25"/>
    <row r="894" ht="15.85" customHeight="1" x14ac:dyDescent="0.25"/>
    <row r="895" ht="15.85" customHeight="1" x14ac:dyDescent="0.25"/>
    <row r="896" ht="15.85" customHeight="1" x14ac:dyDescent="0.25"/>
    <row r="897" ht="15.85" customHeight="1" x14ac:dyDescent="0.25"/>
    <row r="898" ht="15.85" customHeight="1" x14ac:dyDescent="0.25"/>
    <row r="899" ht="15.85" customHeight="1" x14ac:dyDescent="0.25"/>
    <row r="900" ht="15.85" customHeight="1" x14ac:dyDescent="0.25"/>
    <row r="901" ht="15.85" customHeight="1" x14ac:dyDescent="0.25"/>
    <row r="902" ht="15.85" customHeight="1" x14ac:dyDescent="0.25"/>
    <row r="903" ht="15.85" customHeight="1" x14ac:dyDescent="0.25"/>
    <row r="904" ht="15.85" customHeight="1" x14ac:dyDescent="0.25"/>
    <row r="905" ht="15.85" customHeight="1" x14ac:dyDescent="0.25"/>
    <row r="906" ht="15.85" customHeight="1" x14ac:dyDescent="0.25"/>
    <row r="907" ht="15.85" customHeight="1" x14ac:dyDescent="0.25"/>
    <row r="908" ht="15.85" customHeight="1" x14ac:dyDescent="0.25"/>
    <row r="909" ht="15.85" customHeight="1" x14ac:dyDescent="0.25"/>
    <row r="910" ht="15.85" customHeight="1" x14ac:dyDescent="0.25"/>
    <row r="911" ht="15.85" customHeight="1" x14ac:dyDescent="0.25"/>
    <row r="912" ht="15.85" customHeight="1" x14ac:dyDescent="0.25"/>
    <row r="913" ht="15.85" customHeight="1" x14ac:dyDescent="0.25"/>
    <row r="914" ht="15.85" customHeight="1" x14ac:dyDescent="0.25"/>
    <row r="915" ht="15.85" customHeight="1" x14ac:dyDescent="0.25"/>
    <row r="916" ht="15.85" customHeight="1" x14ac:dyDescent="0.25"/>
    <row r="917" ht="15.85" customHeight="1" x14ac:dyDescent="0.25"/>
    <row r="918" ht="15.85" customHeight="1" x14ac:dyDescent="0.25"/>
    <row r="919" ht="15.85" customHeight="1" x14ac:dyDescent="0.25"/>
    <row r="920" ht="15.85" customHeight="1" x14ac:dyDescent="0.25"/>
    <row r="921" ht="15.85" customHeight="1" x14ac:dyDescent="0.25"/>
    <row r="922" ht="15.85" customHeight="1" x14ac:dyDescent="0.25"/>
    <row r="923" ht="15.85" customHeight="1" x14ac:dyDescent="0.25"/>
    <row r="924" ht="15.85" customHeight="1" x14ac:dyDescent="0.25"/>
    <row r="925" ht="15.85" customHeight="1" x14ac:dyDescent="0.25"/>
    <row r="926" ht="15.85" customHeight="1" x14ac:dyDescent="0.25"/>
    <row r="927" ht="15.85" customHeight="1" x14ac:dyDescent="0.25"/>
    <row r="928" ht="15.85" customHeight="1" x14ac:dyDescent="0.25"/>
    <row r="929" ht="15.85" customHeight="1" x14ac:dyDescent="0.25"/>
    <row r="930" ht="15.85" customHeight="1" x14ac:dyDescent="0.25"/>
    <row r="931" ht="15.85" customHeight="1" x14ac:dyDescent="0.25"/>
    <row r="932" ht="15.85" customHeight="1" x14ac:dyDescent="0.25"/>
    <row r="933" ht="15.85" customHeight="1" x14ac:dyDescent="0.25"/>
    <row r="934" ht="15.85" customHeight="1" x14ac:dyDescent="0.25"/>
    <row r="935" ht="15.85" customHeight="1" x14ac:dyDescent="0.25"/>
    <row r="936" ht="15.85" customHeight="1" x14ac:dyDescent="0.25"/>
    <row r="937" ht="15.85" customHeight="1" x14ac:dyDescent="0.25"/>
    <row r="938" ht="15.85" customHeight="1" x14ac:dyDescent="0.25"/>
    <row r="939" ht="15.85" customHeight="1" x14ac:dyDescent="0.25"/>
    <row r="940" ht="15.85" customHeight="1" x14ac:dyDescent="0.25"/>
    <row r="941" ht="15.85" customHeight="1" x14ac:dyDescent="0.25"/>
    <row r="942" ht="15.85" customHeight="1" x14ac:dyDescent="0.25"/>
    <row r="943" ht="15.85" customHeight="1" x14ac:dyDescent="0.25"/>
    <row r="944" ht="15.85" customHeight="1" x14ac:dyDescent="0.25"/>
    <row r="945" ht="15.85" customHeight="1" x14ac:dyDescent="0.25"/>
    <row r="946" ht="15.85" customHeight="1" x14ac:dyDescent="0.25"/>
    <row r="947" ht="15.85" customHeight="1" x14ac:dyDescent="0.25"/>
    <row r="948" ht="15.85" customHeight="1" x14ac:dyDescent="0.25"/>
    <row r="949" ht="15.85" customHeight="1" x14ac:dyDescent="0.25"/>
    <row r="950" ht="15.85" customHeight="1" x14ac:dyDescent="0.25"/>
    <row r="951" ht="15.85" customHeight="1" x14ac:dyDescent="0.25"/>
    <row r="952" ht="15.85" customHeight="1" x14ac:dyDescent="0.25"/>
    <row r="953" ht="15.85" customHeight="1" x14ac:dyDescent="0.25"/>
    <row r="954" ht="15.85" customHeight="1" x14ac:dyDescent="0.25"/>
    <row r="955" ht="15.85" customHeight="1" x14ac:dyDescent="0.25"/>
    <row r="956" ht="15.85" customHeight="1" x14ac:dyDescent="0.25"/>
    <row r="957" ht="15.85" customHeight="1" x14ac:dyDescent="0.25"/>
    <row r="958" ht="15.85" customHeight="1" x14ac:dyDescent="0.25"/>
    <row r="959" ht="15.85" customHeight="1" x14ac:dyDescent="0.25"/>
    <row r="960" ht="15.85" customHeight="1" x14ac:dyDescent="0.25"/>
    <row r="961" ht="15.85" customHeight="1" x14ac:dyDescent="0.25"/>
    <row r="962" ht="15.85" customHeight="1" x14ac:dyDescent="0.25"/>
    <row r="963" ht="15.85" customHeight="1" x14ac:dyDescent="0.25"/>
    <row r="964" ht="15.85" customHeight="1" x14ac:dyDescent="0.25"/>
    <row r="965" ht="15.85" customHeight="1" x14ac:dyDescent="0.25"/>
    <row r="966" ht="15.85" customHeight="1" x14ac:dyDescent="0.25"/>
    <row r="967" ht="15.85" customHeight="1" x14ac:dyDescent="0.25"/>
    <row r="968" ht="15.85" customHeight="1" x14ac:dyDescent="0.25"/>
    <row r="969" ht="15.85" customHeight="1" x14ac:dyDescent="0.25"/>
    <row r="970" ht="15.85" customHeight="1" x14ac:dyDescent="0.25"/>
    <row r="971" ht="15.85" customHeight="1" x14ac:dyDescent="0.25"/>
    <row r="972" ht="15.85" customHeight="1" x14ac:dyDescent="0.25"/>
    <row r="973" ht="15.85" customHeight="1" x14ac:dyDescent="0.25"/>
    <row r="974" ht="15.85" customHeight="1" x14ac:dyDescent="0.25"/>
    <row r="975" ht="15.85" customHeight="1" x14ac:dyDescent="0.25"/>
    <row r="976" ht="15.85" customHeight="1" x14ac:dyDescent="0.25"/>
    <row r="977" ht="15.85" customHeight="1" x14ac:dyDescent="0.25"/>
    <row r="978" ht="15.85" customHeight="1" x14ac:dyDescent="0.25"/>
    <row r="979" ht="15.85" customHeight="1" x14ac:dyDescent="0.25"/>
    <row r="980" ht="15.85" customHeight="1" x14ac:dyDescent="0.25"/>
    <row r="981" ht="15.85" customHeight="1" x14ac:dyDescent="0.25"/>
    <row r="982" ht="15.85" customHeight="1" x14ac:dyDescent="0.25"/>
    <row r="983" ht="15.85" customHeight="1" x14ac:dyDescent="0.25"/>
    <row r="984" ht="15.85" customHeight="1" x14ac:dyDescent="0.25"/>
    <row r="985" ht="15.85" customHeight="1" x14ac:dyDescent="0.25"/>
    <row r="986" ht="15.85" customHeight="1" x14ac:dyDescent="0.25"/>
    <row r="987" ht="15.85" customHeight="1" x14ac:dyDescent="0.25"/>
    <row r="988" ht="15.85" customHeight="1" x14ac:dyDescent="0.25"/>
    <row r="989" ht="15.85" customHeight="1" x14ac:dyDescent="0.25"/>
    <row r="990" ht="15.85" customHeight="1" x14ac:dyDescent="0.25"/>
    <row r="991" ht="15.85" customHeight="1" x14ac:dyDescent="0.25"/>
    <row r="992" ht="15.85" customHeight="1" x14ac:dyDescent="0.25"/>
    <row r="993" ht="15.85" customHeight="1" x14ac:dyDescent="0.25"/>
    <row r="994" ht="15.85" customHeight="1" x14ac:dyDescent="0.25"/>
    <row r="995" ht="15.85" customHeight="1" x14ac:dyDescent="0.25"/>
    <row r="996" ht="15.85" customHeight="1" x14ac:dyDescent="0.25"/>
    <row r="997" ht="15.85" customHeight="1" x14ac:dyDescent="0.25"/>
    <row r="998" ht="15.85" customHeight="1" x14ac:dyDescent="0.25"/>
    <row r="999" ht="15.85" customHeight="1" x14ac:dyDescent="0.25"/>
    <row r="1000" ht="15.8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FF00"/>
  </sheetPr>
  <dimension ref="A2:BR360"/>
  <sheetViews>
    <sheetView tabSelected="1" workbookViewId="0">
      <selection activeCell="A2" sqref="A2:C2"/>
    </sheetView>
  </sheetViews>
  <sheetFormatPr baseColWidth="10" defaultColWidth="12.59765625" defaultRowHeight="15.05" customHeight="1" x14ac:dyDescent="0.25"/>
  <cols>
    <col min="1" max="1" width="8.59765625" customWidth="1"/>
    <col min="2" max="2" width="36.3984375" customWidth="1"/>
    <col min="3" max="3" width="9.3984375" customWidth="1"/>
    <col min="4" max="4" width="13.09765625" customWidth="1"/>
    <col min="5" max="5" width="7.5" customWidth="1"/>
    <col min="6" max="6" width="8.19921875" customWidth="1"/>
    <col min="7" max="7" width="6.69921875" customWidth="1"/>
    <col min="8" max="8" width="10.69921875" customWidth="1"/>
    <col min="9" max="9" width="7.3984375" customWidth="1"/>
    <col min="10" max="10" width="8.8984375" customWidth="1"/>
    <col min="11" max="11" width="9.3984375" customWidth="1"/>
    <col min="12" max="12" width="6.5" customWidth="1"/>
    <col min="13" max="13" width="6" customWidth="1"/>
    <col min="14" max="14" width="9.09765625" customWidth="1"/>
    <col min="15" max="15" width="11.09765625" customWidth="1"/>
    <col min="16" max="16" width="30.8984375" customWidth="1"/>
    <col min="17" max="17" width="30.19921875" customWidth="1"/>
    <col min="18" max="18" width="25.09765625" customWidth="1"/>
    <col min="19" max="19" width="45.8984375" customWidth="1"/>
    <col min="20" max="20" width="25.19921875" customWidth="1"/>
    <col min="21" max="21" width="30.5" customWidth="1"/>
    <col min="22" max="22" width="23.3984375" customWidth="1"/>
    <col min="23" max="23" width="16.09765625" customWidth="1"/>
    <col min="24" max="24" width="14" customWidth="1"/>
    <col min="25" max="26" width="9.3984375" customWidth="1"/>
  </cols>
  <sheetData>
    <row r="2" spans="1:70" ht="15.05" customHeight="1" x14ac:dyDescent="0.3">
      <c r="A2" s="207" t="s">
        <v>108</v>
      </c>
      <c r="B2" s="208"/>
      <c r="C2" s="209"/>
    </row>
    <row r="3" spans="1:70" ht="15.05" customHeight="1" x14ac:dyDescent="0.3">
      <c r="B3" s="23" t="s">
        <v>109</v>
      </c>
    </row>
    <row r="4" spans="1:70" ht="14.4" x14ac:dyDescent="0.25">
      <c r="A4" s="24"/>
      <c r="B4" s="24"/>
      <c r="C4" s="24"/>
      <c r="D4" s="24"/>
      <c r="E4" s="24"/>
      <c r="F4" s="24"/>
      <c r="G4" s="24"/>
      <c r="H4" s="24"/>
      <c r="I4" s="24"/>
      <c r="J4" s="25"/>
      <c r="K4" s="25"/>
      <c r="L4" s="25"/>
      <c r="M4" s="25"/>
      <c r="N4" s="25"/>
      <c r="O4" s="24"/>
      <c r="P4" s="24"/>
      <c r="Q4" s="24"/>
      <c r="R4" s="24"/>
      <c r="S4" s="24"/>
      <c r="T4" s="24"/>
      <c r="U4" s="24"/>
      <c r="V4" s="24"/>
      <c r="W4" s="26"/>
      <c r="X4" s="26"/>
      <c r="Y4" s="24"/>
      <c r="Z4" s="24"/>
      <c r="AA4" s="24"/>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21.3" x14ac:dyDescent="0.25">
      <c r="A5" s="27" t="s">
        <v>110</v>
      </c>
      <c r="B5" s="28"/>
      <c r="C5" s="28"/>
      <c r="D5" s="28"/>
      <c r="E5" s="28"/>
      <c r="F5" s="29" t="s">
        <v>111</v>
      </c>
      <c r="G5" s="30"/>
      <c r="H5" s="31" t="s">
        <v>112</v>
      </c>
      <c r="I5" s="32"/>
      <c r="J5" s="33" t="s">
        <v>113</v>
      </c>
      <c r="K5" s="34"/>
      <c r="L5" s="34"/>
      <c r="M5" s="34"/>
      <c r="N5" s="34"/>
      <c r="O5" s="35"/>
      <c r="P5" s="36" t="s">
        <v>114</v>
      </c>
      <c r="Q5" s="37"/>
      <c r="R5" s="38" t="s">
        <v>115</v>
      </c>
      <c r="S5" s="39" t="s">
        <v>2</v>
      </c>
      <c r="T5" s="40"/>
      <c r="U5" s="41" t="s">
        <v>116</v>
      </c>
      <c r="V5" s="42"/>
      <c r="W5" s="43" t="s">
        <v>117</v>
      </c>
      <c r="X5" s="44"/>
      <c r="Y5" s="24"/>
      <c r="Z5" s="24"/>
      <c r="AA5" s="24"/>
    </row>
    <row r="6" spans="1:70" ht="21.3" x14ac:dyDescent="0.25">
      <c r="A6" s="45" t="s">
        <v>118</v>
      </c>
      <c r="B6" s="46" t="s">
        <v>119</v>
      </c>
      <c r="C6" s="47" t="s">
        <v>120</v>
      </c>
      <c r="D6" s="48" t="s">
        <v>121</v>
      </c>
      <c r="E6" s="47" t="s">
        <v>122</v>
      </c>
      <c r="F6" s="49" t="s">
        <v>123</v>
      </c>
      <c r="G6" s="47" t="s">
        <v>124</v>
      </c>
      <c r="H6" s="48" t="s">
        <v>125</v>
      </c>
      <c r="I6" s="47" t="s">
        <v>126</v>
      </c>
      <c r="J6" s="50" t="s">
        <v>127</v>
      </c>
      <c r="K6" s="50" t="s">
        <v>128</v>
      </c>
      <c r="L6" s="51" t="s">
        <v>129</v>
      </c>
      <c r="M6" s="50" t="s">
        <v>130</v>
      </c>
      <c r="N6" s="50" t="s">
        <v>131</v>
      </c>
      <c r="O6" s="47" t="s">
        <v>132</v>
      </c>
      <c r="P6" s="47" t="s">
        <v>133</v>
      </c>
      <c r="Q6" s="47" t="s">
        <v>134</v>
      </c>
      <c r="R6" s="52" t="s">
        <v>135</v>
      </c>
      <c r="S6" s="48" t="s">
        <v>136</v>
      </c>
      <c r="T6" s="48" t="s">
        <v>137</v>
      </c>
      <c r="U6" s="48" t="s">
        <v>138</v>
      </c>
      <c r="V6" s="48" t="s">
        <v>139</v>
      </c>
      <c r="W6" s="53" t="s">
        <v>140</v>
      </c>
      <c r="X6" s="53" t="s">
        <v>141</v>
      </c>
      <c r="Y6" s="24"/>
      <c r="Z6" s="24"/>
      <c r="AA6" s="24"/>
    </row>
    <row r="7" spans="1:70" ht="14.4" hidden="1" x14ac:dyDescent="0.25">
      <c r="A7" s="54" t="s">
        <v>142</v>
      </c>
      <c r="B7" s="54" t="s">
        <v>143</v>
      </c>
      <c r="C7" s="55" t="s">
        <v>144</v>
      </c>
      <c r="D7" s="56" t="s">
        <v>145</v>
      </c>
      <c r="E7" s="55" t="s">
        <v>146</v>
      </c>
      <c r="F7" s="54" t="s">
        <v>147</v>
      </c>
      <c r="G7" s="54" t="s">
        <v>148</v>
      </c>
      <c r="H7" s="56" t="s">
        <v>149</v>
      </c>
      <c r="I7" s="56" t="s">
        <v>150</v>
      </c>
      <c r="J7" s="57">
        <v>43243</v>
      </c>
      <c r="K7" s="57">
        <v>44339</v>
      </c>
      <c r="L7" s="58" t="str">
        <f t="shared" ref="L7:L360" ca="1" si="0">IF(K7="Sin Información","Sin información",IF(K7&gt;TODAY(),"Vigente","Vencido"))</f>
        <v>Vigente</v>
      </c>
      <c r="M7" s="55">
        <v>2021</v>
      </c>
      <c r="N7" s="54">
        <v>2018</v>
      </c>
      <c r="O7" s="54" t="s">
        <v>151</v>
      </c>
      <c r="P7" s="59" t="s">
        <v>25</v>
      </c>
      <c r="Q7" s="60" t="s">
        <v>152</v>
      </c>
      <c r="R7" s="61" t="s">
        <v>153</v>
      </c>
      <c r="S7" s="54" t="s">
        <v>154</v>
      </c>
      <c r="T7" s="60" t="s">
        <v>155</v>
      </c>
      <c r="U7" s="54" t="s">
        <v>156</v>
      </c>
      <c r="V7" s="62" t="s">
        <v>157</v>
      </c>
      <c r="W7" s="63" t="s">
        <v>158</v>
      </c>
      <c r="X7" s="64" t="s">
        <v>159</v>
      </c>
      <c r="Y7" s="24"/>
      <c r="Z7" s="24"/>
      <c r="AA7" s="24"/>
    </row>
    <row r="8" spans="1:70" ht="17.25" hidden="1" customHeight="1" x14ac:dyDescent="0.25">
      <c r="A8" s="54" t="s">
        <v>160</v>
      </c>
      <c r="B8" s="54" t="s">
        <v>143</v>
      </c>
      <c r="C8" s="55" t="s">
        <v>144</v>
      </c>
      <c r="D8" s="56" t="s">
        <v>145</v>
      </c>
      <c r="E8" s="55" t="s">
        <v>146</v>
      </c>
      <c r="F8" s="54" t="s">
        <v>147</v>
      </c>
      <c r="G8" s="54" t="s">
        <v>148</v>
      </c>
      <c r="H8" s="56" t="s">
        <v>149</v>
      </c>
      <c r="I8" s="56" t="s">
        <v>150</v>
      </c>
      <c r="J8" s="57">
        <v>43292</v>
      </c>
      <c r="K8" s="57">
        <v>45237</v>
      </c>
      <c r="L8" s="58" t="str">
        <f t="shared" ca="1" si="0"/>
        <v>Vigente</v>
      </c>
      <c r="M8" s="55">
        <v>2023</v>
      </c>
      <c r="N8" s="54">
        <v>2018</v>
      </c>
      <c r="O8" s="54" t="s">
        <v>161</v>
      </c>
      <c r="P8" s="65" t="s">
        <v>9</v>
      </c>
      <c r="Q8" s="60" t="s">
        <v>12</v>
      </c>
      <c r="R8" s="61" t="s">
        <v>153</v>
      </c>
      <c r="S8" s="54" t="s">
        <v>162</v>
      </c>
      <c r="T8" s="60" t="s">
        <v>155</v>
      </c>
      <c r="U8" s="54" t="s">
        <v>156</v>
      </c>
      <c r="V8" s="62" t="s">
        <v>157</v>
      </c>
      <c r="W8" s="63" t="s">
        <v>158</v>
      </c>
      <c r="X8" s="64" t="s">
        <v>159</v>
      </c>
      <c r="Y8" s="24"/>
      <c r="Z8" s="24"/>
      <c r="AA8" s="24"/>
    </row>
    <row r="9" spans="1:70" ht="14.4" hidden="1" x14ac:dyDescent="0.25">
      <c r="A9" s="56" t="s">
        <v>163</v>
      </c>
      <c r="B9" s="66" t="s">
        <v>164</v>
      </c>
      <c r="C9" s="55" t="s">
        <v>165</v>
      </c>
      <c r="D9" s="54" t="s">
        <v>145</v>
      </c>
      <c r="E9" s="55" t="s">
        <v>146</v>
      </c>
      <c r="F9" s="54" t="s">
        <v>147</v>
      </c>
      <c r="G9" s="54" t="s">
        <v>148</v>
      </c>
      <c r="H9" s="56" t="s">
        <v>149</v>
      </c>
      <c r="I9" s="67" t="s">
        <v>166</v>
      </c>
      <c r="J9" s="57">
        <v>43784</v>
      </c>
      <c r="K9" s="57">
        <v>45611</v>
      </c>
      <c r="L9" s="58" t="str">
        <f t="shared" ca="1" si="0"/>
        <v>Vigente</v>
      </c>
      <c r="M9" s="55">
        <v>2024</v>
      </c>
      <c r="N9" s="54">
        <v>2019</v>
      </c>
      <c r="O9" s="54" t="s">
        <v>167</v>
      </c>
      <c r="P9" s="68" t="s">
        <v>33</v>
      </c>
      <c r="Q9" s="69" t="s">
        <v>168</v>
      </c>
      <c r="R9" s="60" t="s">
        <v>169</v>
      </c>
      <c r="S9" s="70" t="s">
        <v>170</v>
      </c>
      <c r="T9" s="60" t="s">
        <v>155</v>
      </c>
      <c r="U9" s="67" t="s">
        <v>171</v>
      </c>
      <c r="V9" s="67" t="s">
        <v>172</v>
      </c>
      <c r="W9" s="64" t="s">
        <v>173</v>
      </c>
      <c r="X9" s="64" t="s">
        <v>159</v>
      </c>
      <c r="Y9" s="24"/>
      <c r="Z9" s="24"/>
      <c r="AA9" s="24"/>
    </row>
    <row r="10" spans="1:70" ht="14.4" x14ac:dyDescent="0.25">
      <c r="A10" s="56" t="s">
        <v>174</v>
      </c>
      <c r="B10" s="56" t="s">
        <v>175</v>
      </c>
      <c r="C10" s="55" t="s">
        <v>176</v>
      </c>
      <c r="D10" s="56" t="s">
        <v>145</v>
      </c>
      <c r="E10" s="55" t="s">
        <v>146</v>
      </c>
      <c r="F10" s="54" t="s">
        <v>147</v>
      </c>
      <c r="G10" s="54" t="s">
        <v>148</v>
      </c>
      <c r="H10" s="70" t="s">
        <v>177</v>
      </c>
      <c r="I10" s="60" t="s">
        <v>150</v>
      </c>
      <c r="J10" s="57">
        <v>39066</v>
      </c>
      <c r="K10" s="57" t="s">
        <v>178</v>
      </c>
      <c r="L10" s="58" t="str">
        <f t="shared" ca="1" si="0"/>
        <v>Vigente</v>
      </c>
      <c r="M10" s="55" t="s">
        <v>179</v>
      </c>
      <c r="N10" s="54">
        <v>2006</v>
      </c>
      <c r="O10" s="54" t="s">
        <v>151</v>
      </c>
      <c r="P10" s="71" t="s">
        <v>180</v>
      </c>
      <c r="Q10" s="69" t="s">
        <v>181</v>
      </c>
      <c r="R10" s="60" t="s">
        <v>182</v>
      </c>
      <c r="S10" s="60" t="s">
        <v>183</v>
      </c>
      <c r="T10" s="54" t="s">
        <v>184</v>
      </c>
      <c r="U10" s="54" t="s">
        <v>185</v>
      </c>
      <c r="V10" s="67" t="s">
        <v>186</v>
      </c>
      <c r="W10" s="63" t="s">
        <v>187</v>
      </c>
      <c r="X10" s="64" t="s">
        <v>159</v>
      </c>
      <c r="Y10" s="24"/>
      <c r="Z10" s="24"/>
      <c r="AA10" s="24"/>
    </row>
    <row r="11" spans="1:70" ht="14.4" x14ac:dyDescent="0.25">
      <c r="A11" s="54" t="s">
        <v>188</v>
      </c>
      <c r="B11" s="54" t="s">
        <v>189</v>
      </c>
      <c r="C11" s="55" t="s">
        <v>190</v>
      </c>
      <c r="D11" s="56" t="s">
        <v>145</v>
      </c>
      <c r="E11" s="55" t="s">
        <v>146</v>
      </c>
      <c r="F11" s="54" t="s">
        <v>147</v>
      </c>
      <c r="G11" s="54" t="s">
        <v>148</v>
      </c>
      <c r="H11" s="70" t="s">
        <v>177</v>
      </c>
      <c r="I11" s="60" t="s">
        <v>150</v>
      </c>
      <c r="J11" s="57">
        <v>38870</v>
      </c>
      <c r="K11" s="57" t="s">
        <v>178</v>
      </c>
      <c r="L11" s="58" t="str">
        <f t="shared" ca="1" si="0"/>
        <v>Vigente</v>
      </c>
      <c r="M11" s="55" t="s">
        <v>179</v>
      </c>
      <c r="N11" s="54">
        <v>2006</v>
      </c>
      <c r="O11" s="54" t="s">
        <v>191</v>
      </c>
      <c r="P11" s="71" t="s">
        <v>180</v>
      </c>
      <c r="Q11" s="69" t="s">
        <v>181</v>
      </c>
      <c r="R11" s="60" t="s">
        <v>182</v>
      </c>
      <c r="S11" s="60" t="s">
        <v>192</v>
      </c>
      <c r="T11" s="54" t="s">
        <v>184</v>
      </c>
      <c r="U11" s="54" t="s">
        <v>156</v>
      </c>
      <c r="V11" s="54" t="s">
        <v>156</v>
      </c>
      <c r="W11" s="63" t="s">
        <v>193</v>
      </c>
      <c r="X11" s="64" t="s">
        <v>159</v>
      </c>
      <c r="Y11" s="24"/>
      <c r="Z11" s="24"/>
      <c r="AA11" s="24"/>
    </row>
    <row r="12" spans="1:70" ht="13.5" customHeight="1" x14ac:dyDescent="0.25">
      <c r="A12" s="54" t="s">
        <v>194</v>
      </c>
      <c r="B12" s="66" t="s">
        <v>195</v>
      </c>
      <c r="C12" s="55" t="s">
        <v>196</v>
      </c>
      <c r="D12" s="54" t="s">
        <v>145</v>
      </c>
      <c r="E12" s="55" t="s">
        <v>146</v>
      </c>
      <c r="F12" s="72" t="s">
        <v>147</v>
      </c>
      <c r="G12" s="54" t="s">
        <v>148</v>
      </c>
      <c r="H12" s="56" t="s">
        <v>149</v>
      </c>
      <c r="I12" s="67" t="s">
        <v>166</v>
      </c>
      <c r="J12" s="57">
        <v>43180</v>
      </c>
      <c r="K12" s="57">
        <v>44278</v>
      </c>
      <c r="L12" s="58" t="str">
        <f t="shared" ca="1" si="0"/>
        <v>Vigente</v>
      </c>
      <c r="M12" s="55">
        <v>2021</v>
      </c>
      <c r="N12" s="54">
        <v>2018</v>
      </c>
      <c r="O12" s="54" t="s">
        <v>191</v>
      </c>
      <c r="P12" s="59" t="s">
        <v>25</v>
      </c>
      <c r="Q12" s="60" t="s">
        <v>152</v>
      </c>
      <c r="R12" s="60" t="s">
        <v>182</v>
      </c>
      <c r="S12" s="54" t="s">
        <v>197</v>
      </c>
      <c r="T12" s="60" t="s">
        <v>155</v>
      </c>
      <c r="U12" s="54" t="s">
        <v>198</v>
      </c>
      <c r="V12" s="54" t="s">
        <v>199</v>
      </c>
      <c r="W12" s="63" t="s">
        <v>200</v>
      </c>
      <c r="X12" s="64" t="s">
        <v>159</v>
      </c>
      <c r="Y12" s="24"/>
      <c r="Z12" s="24"/>
      <c r="AA12" s="24"/>
    </row>
    <row r="13" spans="1:70" ht="14.25" customHeight="1" x14ac:dyDescent="0.25">
      <c r="A13" s="54" t="s">
        <v>201</v>
      </c>
      <c r="B13" s="66" t="s">
        <v>202</v>
      </c>
      <c r="C13" s="55" t="s">
        <v>203</v>
      </c>
      <c r="D13" s="54" t="s">
        <v>145</v>
      </c>
      <c r="E13" s="55">
        <v>195</v>
      </c>
      <c r="F13" s="54" t="s">
        <v>147</v>
      </c>
      <c r="G13" s="54" t="s">
        <v>148</v>
      </c>
      <c r="H13" s="56" t="s">
        <v>149</v>
      </c>
      <c r="I13" s="60" t="s">
        <v>150</v>
      </c>
      <c r="J13" s="57">
        <v>43118</v>
      </c>
      <c r="K13" s="57" t="s">
        <v>204</v>
      </c>
      <c r="L13" s="58" t="str">
        <f t="shared" ca="1" si="0"/>
        <v>Vigente</v>
      </c>
      <c r="M13" s="73" t="s">
        <v>179</v>
      </c>
      <c r="N13" s="54">
        <v>2018</v>
      </c>
      <c r="O13" s="54" t="s">
        <v>205</v>
      </c>
      <c r="P13" s="74" t="s">
        <v>44</v>
      </c>
      <c r="Q13" s="60" t="s">
        <v>45</v>
      </c>
      <c r="R13" s="60" t="s">
        <v>206</v>
      </c>
      <c r="S13" s="54" t="s">
        <v>207</v>
      </c>
      <c r="T13" s="60" t="s">
        <v>155</v>
      </c>
      <c r="U13" s="54" t="s">
        <v>185</v>
      </c>
      <c r="V13" s="62" t="s">
        <v>208</v>
      </c>
      <c r="W13" s="63" t="s">
        <v>209</v>
      </c>
      <c r="X13" s="64" t="s">
        <v>159</v>
      </c>
      <c r="Y13" s="24"/>
      <c r="Z13" s="24"/>
      <c r="AA13" s="24"/>
    </row>
    <row r="14" spans="1:70" ht="14.4" hidden="1" x14ac:dyDescent="0.25">
      <c r="A14" s="54" t="s">
        <v>210</v>
      </c>
      <c r="B14" s="56" t="s">
        <v>211</v>
      </c>
      <c r="C14" s="55" t="s">
        <v>212</v>
      </c>
      <c r="D14" s="54" t="s">
        <v>145</v>
      </c>
      <c r="E14" s="55">
        <v>287</v>
      </c>
      <c r="F14" s="54" t="s">
        <v>147</v>
      </c>
      <c r="G14" s="54" t="s">
        <v>148</v>
      </c>
      <c r="H14" s="56" t="s">
        <v>149</v>
      </c>
      <c r="I14" s="67" t="s">
        <v>166</v>
      </c>
      <c r="J14" s="57">
        <v>43125</v>
      </c>
      <c r="K14" s="57">
        <v>44219</v>
      </c>
      <c r="L14" s="58" t="str">
        <f t="shared" ca="1" si="0"/>
        <v>Vigente</v>
      </c>
      <c r="M14" s="55">
        <v>2023</v>
      </c>
      <c r="N14" s="54">
        <v>2018</v>
      </c>
      <c r="O14" s="54" t="s">
        <v>151</v>
      </c>
      <c r="P14" s="59" t="s">
        <v>25</v>
      </c>
      <c r="Q14" s="60" t="s">
        <v>152</v>
      </c>
      <c r="R14" s="60" t="s">
        <v>213</v>
      </c>
      <c r="S14" s="60" t="s">
        <v>214</v>
      </c>
      <c r="T14" s="60" t="s">
        <v>155</v>
      </c>
      <c r="U14" s="54" t="s">
        <v>156</v>
      </c>
      <c r="V14" s="62" t="s">
        <v>157</v>
      </c>
      <c r="W14" s="63" t="s">
        <v>215</v>
      </c>
      <c r="X14" s="64" t="s">
        <v>159</v>
      </c>
      <c r="Y14" s="24"/>
      <c r="Z14" s="24"/>
      <c r="AA14" s="24"/>
    </row>
    <row r="15" spans="1:70" ht="14.4" x14ac:dyDescent="0.25">
      <c r="A15" s="54" t="s">
        <v>216</v>
      </c>
      <c r="B15" s="56" t="s">
        <v>211</v>
      </c>
      <c r="C15" s="55" t="s">
        <v>212</v>
      </c>
      <c r="D15" s="54" t="s">
        <v>145</v>
      </c>
      <c r="E15" s="55">
        <v>287</v>
      </c>
      <c r="F15" s="54" t="s">
        <v>147</v>
      </c>
      <c r="G15" s="54" t="s">
        <v>148</v>
      </c>
      <c r="H15" s="70" t="s">
        <v>177</v>
      </c>
      <c r="I15" s="67" t="s">
        <v>166</v>
      </c>
      <c r="J15" s="57">
        <v>43164</v>
      </c>
      <c r="K15" s="57">
        <v>45049</v>
      </c>
      <c r="L15" s="58" t="str">
        <f t="shared" ca="1" si="0"/>
        <v>Vigente</v>
      </c>
      <c r="M15" s="55">
        <v>2023</v>
      </c>
      <c r="N15" s="54">
        <v>2018</v>
      </c>
      <c r="O15" s="54" t="s">
        <v>191</v>
      </c>
      <c r="P15" s="71" t="s">
        <v>180</v>
      </c>
      <c r="Q15" s="60" t="s">
        <v>181</v>
      </c>
      <c r="R15" s="60" t="s">
        <v>182</v>
      </c>
      <c r="S15" s="54" t="s">
        <v>217</v>
      </c>
      <c r="T15" s="60" t="s">
        <v>155</v>
      </c>
      <c r="U15" s="54" t="s">
        <v>156</v>
      </c>
      <c r="V15" s="62" t="s">
        <v>157</v>
      </c>
      <c r="W15" s="63" t="s">
        <v>215</v>
      </c>
      <c r="X15" s="64" t="s">
        <v>159</v>
      </c>
      <c r="Y15" s="24"/>
      <c r="Z15" s="24"/>
      <c r="AA15" s="24"/>
    </row>
    <row r="16" spans="1:70" ht="14.4" hidden="1" x14ac:dyDescent="0.25">
      <c r="A16" s="54" t="s">
        <v>218</v>
      </c>
      <c r="B16" s="66" t="s">
        <v>219</v>
      </c>
      <c r="C16" s="55" t="s">
        <v>220</v>
      </c>
      <c r="D16" s="54" t="s">
        <v>145</v>
      </c>
      <c r="E16" s="55" t="s">
        <v>146</v>
      </c>
      <c r="F16" s="54" t="s">
        <v>147</v>
      </c>
      <c r="G16" s="54" t="s">
        <v>148</v>
      </c>
      <c r="H16" s="56" t="s">
        <v>149</v>
      </c>
      <c r="I16" s="67" t="s">
        <v>166</v>
      </c>
      <c r="J16" s="57">
        <v>42507</v>
      </c>
      <c r="K16" s="57" t="s">
        <v>178</v>
      </c>
      <c r="L16" s="58" t="str">
        <f t="shared" ca="1" si="0"/>
        <v>Vigente</v>
      </c>
      <c r="M16" s="73" t="s">
        <v>179</v>
      </c>
      <c r="N16" s="54">
        <v>2016</v>
      </c>
      <c r="O16" s="70" t="s">
        <v>161</v>
      </c>
      <c r="P16" s="59" t="s">
        <v>25</v>
      </c>
      <c r="Q16" s="60" t="s">
        <v>12</v>
      </c>
      <c r="R16" s="61" t="s">
        <v>153</v>
      </c>
      <c r="S16" s="70" t="s">
        <v>221</v>
      </c>
      <c r="T16" s="60" t="s">
        <v>155</v>
      </c>
      <c r="U16" s="54" t="s">
        <v>156</v>
      </c>
      <c r="V16" s="62" t="s">
        <v>157</v>
      </c>
      <c r="W16" s="75" t="s">
        <v>222</v>
      </c>
      <c r="X16" s="64" t="s">
        <v>159</v>
      </c>
      <c r="Y16" s="24"/>
      <c r="Z16" s="24"/>
      <c r="AA16" s="24"/>
    </row>
    <row r="17" spans="1:27" ht="15.85" hidden="1" customHeight="1" x14ac:dyDescent="0.25">
      <c r="A17" s="54" t="s">
        <v>223</v>
      </c>
      <c r="B17" s="66" t="s">
        <v>219</v>
      </c>
      <c r="C17" s="55" t="s">
        <v>220</v>
      </c>
      <c r="D17" s="54" t="s">
        <v>145</v>
      </c>
      <c r="E17" s="55" t="s">
        <v>146</v>
      </c>
      <c r="F17" s="54" t="s">
        <v>147</v>
      </c>
      <c r="G17" s="54" t="s">
        <v>148</v>
      </c>
      <c r="H17" s="56" t="s">
        <v>149</v>
      </c>
      <c r="I17" s="67" t="s">
        <v>224</v>
      </c>
      <c r="J17" s="57">
        <v>42570</v>
      </c>
      <c r="K17" s="57">
        <v>44761</v>
      </c>
      <c r="L17" s="58" t="str">
        <f t="shared" ca="1" si="0"/>
        <v>Vigente</v>
      </c>
      <c r="M17" s="55">
        <v>2022</v>
      </c>
      <c r="N17" s="54">
        <v>2016</v>
      </c>
      <c r="O17" s="70" t="s">
        <v>191</v>
      </c>
      <c r="P17" s="76" t="s">
        <v>41</v>
      </c>
      <c r="Q17" s="60" t="s">
        <v>42</v>
      </c>
      <c r="R17" s="61" t="s">
        <v>153</v>
      </c>
      <c r="S17" s="54" t="s">
        <v>225</v>
      </c>
      <c r="T17" s="60" t="s">
        <v>155</v>
      </c>
      <c r="U17" s="54" t="s">
        <v>156</v>
      </c>
      <c r="V17" s="62" t="s">
        <v>157</v>
      </c>
      <c r="W17" s="75" t="s">
        <v>222</v>
      </c>
      <c r="X17" s="64" t="s">
        <v>159</v>
      </c>
      <c r="Y17" s="24"/>
      <c r="Z17" s="24"/>
      <c r="AA17" s="24"/>
    </row>
    <row r="18" spans="1:27" ht="15.85" hidden="1" customHeight="1" x14ac:dyDescent="0.25">
      <c r="A18" s="54" t="s">
        <v>226</v>
      </c>
      <c r="B18" s="66" t="s">
        <v>219</v>
      </c>
      <c r="C18" s="55" t="s">
        <v>220</v>
      </c>
      <c r="D18" s="54" t="s">
        <v>145</v>
      </c>
      <c r="E18" s="55" t="s">
        <v>146</v>
      </c>
      <c r="F18" s="54" t="s">
        <v>147</v>
      </c>
      <c r="G18" s="54" t="s">
        <v>148</v>
      </c>
      <c r="H18" s="56" t="s">
        <v>149</v>
      </c>
      <c r="I18" s="70" t="s">
        <v>227</v>
      </c>
      <c r="J18" s="57">
        <v>42709</v>
      </c>
      <c r="K18" s="57">
        <v>44535</v>
      </c>
      <c r="L18" s="58" t="str">
        <f t="shared" ca="1" si="0"/>
        <v>Vigente</v>
      </c>
      <c r="M18" s="55">
        <v>2021</v>
      </c>
      <c r="N18" s="54">
        <v>2016</v>
      </c>
      <c r="O18" s="70" t="s">
        <v>191</v>
      </c>
      <c r="P18" s="77" t="s">
        <v>41</v>
      </c>
      <c r="Q18" s="60" t="s">
        <v>42</v>
      </c>
      <c r="R18" s="61" t="s">
        <v>153</v>
      </c>
      <c r="S18" s="54" t="s">
        <v>228</v>
      </c>
      <c r="T18" s="60" t="s">
        <v>155</v>
      </c>
      <c r="U18" s="54" t="s">
        <v>156</v>
      </c>
      <c r="V18" s="62" t="s">
        <v>157</v>
      </c>
      <c r="W18" s="75" t="s">
        <v>222</v>
      </c>
      <c r="X18" s="64" t="s">
        <v>159</v>
      </c>
      <c r="Y18" s="24"/>
      <c r="Z18" s="24"/>
      <c r="AA18" s="24"/>
    </row>
    <row r="19" spans="1:27" ht="15.85" customHeight="1" x14ac:dyDescent="0.25">
      <c r="A19" s="69" t="s">
        <v>229</v>
      </c>
      <c r="B19" s="78" t="s">
        <v>230</v>
      </c>
      <c r="C19" s="79" t="s">
        <v>220</v>
      </c>
      <c r="D19" s="69" t="s">
        <v>145</v>
      </c>
      <c r="E19" s="79" t="s">
        <v>146</v>
      </c>
      <c r="F19" s="69" t="s">
        <v>231</v>
      </c>
      <c r="G19" s="69" t="s">
        <v>148</v>
      </c>
      <c r="H19" s="56" t="s">
        <v>149</v>
      </c>
      <c r="I19" s="60" t="s">
        <v>150</v>
      </c>
      <c r="J19" s="57" t="s">
        <v>232</v>
      </c>
      <c r="K19" s="57" t="s">
        <v>178</v>
      </c>
      <c r="L19" s="58" t="str">
        <f t="shared" ca="1" si="0"/>
        <v>Vigente</v>
      </c>
      <c r="M19" s="55" t="s">
        <v>179</v>
      </c>
      <c r="N19" s="69">
        <v>2019</v>
      </c>
      <c r="O19" s="80" t="s">
        <v>191</v>
      </c>
      <c r="P19" s="81" t="s">
        <v>33</v>
      </c>
      <c r="Q19" s="69" t="s">
        <v>168</v>
      </c>
      <c r="R19" s="60" t="s">
        <v>182</v>
      </c>
      <c r="S19" s="69" t="s">
        <v>233</v>
      </c>
      <c r="T19" s="82" t="s">
        <v>234</v>
      </c>
      <c r="U19" s="54" t="s">
        <v>198</v>
      </c>
      <c r="V19" s="54" t="s">
        <v>199</v>
      </c>
      <c r="W19" s="63" t="s">
        <v>222</v>
      </c>
      <c r="X19" s="83" t="s">
        <v>159</v>
      </c>
      <c r="Y19" s="84"/>
      <c r="Z19" s="84"/>
      <c r="AA19" s="24"/>
    </row>
    <row r="20" spans="1:27" ht="15.85" customHeight="1" x14ac:dyDescent="0.25">
      <c r="A20" s="60" t="s">
        <v>235</v>
      </c>
      <c r="B20" s="66" t="s">
        <v>219</v>
      </c>
      <c r="C20" s="55" t="s">
        <v>220</v>
      </c>
      <c r="D20" s="54" t="s">
        <v>145</v>
      </c>
      <c r="E20" s="55" t="s">
        <v>146</v>
      </c>
      <c r="F20" s="54" t="s">
        <v>147</v>
      </c>
      <c r="G20" s="54" t="s">
        <v>148</v>
      </c>
      <c r="H20" s="70" t="s">
        <v>177</v>
      </c>
      <c r="I20" s="67" t="s">
        <v>166</v>
      </c>
      <c r="J20" s="57" t="s">
        <v>236</v>
      </c>
      <c r="K20" s="57">
        <v>45680</v>
      </c>
      <c r="L20" s="58" t="str">
        <f t="shared" ca="1" si="0"/>
        <v>Vigente</v>
      </c>
      <c r="M20" s="85">
        <v>2025</v>
      </c>
      <c r="N20" s="60">
        <v>2020</v>
      </c>
      <c r="O20" s="86" t="s">
        <v>191</v>
      </c>
      <c r="P20" s="71" t="s">
        <v>180</v>
      </c>
      <c r="Q20" s="69" t="s">
        <v>181</v>
      </c>
      <c r="R20" s="60" t="s">
        <v>182</v>
      </c>
      <c r="S20" s="60" t="s">
        <v>237</v>
      </c>
      <c r="T20" s="60" t="s">
        <v>155</v>
      </c>
      <c r="U20" s="54" t="s">
        <v>198</v>
      </c>
      <c r="V20" s="54" t="s">
        <v>199</v>
      </c>
      <c r="W20" s="75" t="s">
        <v>222</v>
      </c>
      <c r="X20" s="64" t="s">
        <v>159</v>
      </c>
      <c r="Y20" s="24"/>
      <c r="Z20" s="24"/>
      <c r="AA20" s="24"/>
    </row>
    <row r="21" spans="1:27" ht="15.85" customHeight="1" x14ac:dyDescent="0.25">
      <c r="A21" s="56" t="s">
        <v>238</v>
      </c>
      <c r="B21" s="66" t="s">
        <v>219</v>
      </c>
      <c r="C21" s="55" t="s">
        <v>220</v>
      </c>
      <c r="D21" s="56" t="s">
        <v>145</v>
      </c>
      <c r="E21" s="55" t="s">
        <v>146</v>
      </c>
      <c r="F21" s="56" t="s">
        <v>147</v>
      </c>
      <c r="G21" s="56" t="s">
        <v>148</v>
      </c>
      <c r="H21" s="56" t="s">
        <v>149</v>
      </c>
      <c r="I21" s="67" t="s">
        <v>166</v>
      </c>
      <c r="J21" s="57">
        <v>43853</v>
      </c>
      <c r="K21" s="57">
        <v>45680</v>
      </c>
      <c r="L21" s="58" t="str">
        <f t="shared" ca="1" si="0"/>
        <v>Vigente</v>
      </c>
      <c r="M21" s="85">
        <v>2025</v>
      </c>
      <c r="N21" s="54">
        <v>2020</v>
      </c>
      <c r="O21" s="86" t="s">
        <v>191</v>
      </c>
      <c r="P21" s="59" t="s">
        <v>25</v>
      </c>
      <c r="Q21" s="69" t="s">
        <v>152</v>
      </c>
      <c r="R21" s="60" t="s">
        <v>182</v>
      </c>
      <c r="S21" s="56" t="s">
        <v>239</v>
      </c>
      <c r="T21" s="60" t="s">
        <v>155</v>
      </c>
      <c r="U21" s="54" t="s">
        <v>198</v>
      </c>
      <c r="V21" s="54" t="s">
        <v>199</v>
      </c>
      <c r="W21" s="83" t="s">
        <v>222</v>
      </c>
      <c r="X21" s="64" t="s">
        <v>240</v>
      </c>
      <c r="Y21" s="24"/>
      <c r="Z21" s="24"/>
      <c r="AA21" s="24"/>
    </row>
    <row r="22" spans="1:27" ht="15.85" customHeight="1" x14ac:dyDescent="0.25">
      <c r="A22" s="60" t="s">
        <v>241</v>
      </c>
      <c r="B22" s="66" t="s">
        <v>242</v>
      </c>
      <c r="C22" s="55" t="s">
        <v>243</v>
      </c>
      <c r="D22" s="54" t="s">
        <v>145</v>
      </c>
      <c r="E22" s="55" t="s">
        <v>146</v>
      </c>
      <c r="F22" s="54" t="s">
        <v>147</v>
      </c>
      <c r="G22" s="54" t="s">
        <v>148</v>
      </c>
      <c r="H22" s="70" t="s">
        <v>177</v>
      </c>
      <c r="I22" s="60" t="s">
        <v>150</v>
      </c>
      <c r="J22" s="57">
        <v>37991</v>
      </c>
      <c r="K22" s="57" t="s">
        <v>178</v>
      </c>
      <c r="L22" s="58" t="str">
        <f t="shared" ca="1" si="0"/>
        <v>Vigente</v>
      </c>
      <c r="M22" s="73" t="s">
        <v>179</v>
      </c>
      <c r="N22" s="54">
        <v>2004</v>
      </c>
      <c r="O22" s="54" t="s">
        <v>191</v>
      </c>
      <c r="P22" s="71" t="s">
        <v>180</v>
      </c>
      <c r="Q22" s="60" t="s">
        <v>181</v>
      </c>
      <c r="R22" s="60" t="s">
        <v>182</v>
      </c>
      <c r="S22" s="60" t="s">
        <v>244</v>
      </c>
      <c r="T22" s="54" t="s">
        <v>184</v>
      </c>
      <c r="U22" s="54" t="s">
        <v>156</v>
      </c>
      <c r="V22" s="54" t="s">
        <v>156</v>
      </c>
      <c r="W22" s="63" t="s">
        <v>245</v>
      </c>
      <c r="X22" s="64" t="s">
        <v>159</v>
      </c>
      <c r="Y22" s="24"/>
      <c r="Z22" s="24"/>
      <c r="AA22" s="24"/>
    </row>
    <row r="23" spans="1:27" ht="15.85" hidden="1" customHeight="1" x14ac:dyDescent="0.25">
      <c r="A23" s="54" t="s">
        <v>246</v>
      </c>
      <c r="B23" s="56" t="s">
        <v>247</v>
      </c>
      <c r="C23" s="55" t="s">
        <v>248</v>
      </c>
      <c r="D23" s="54" t="s">
        <v>249</v>
      </c>
      <c r="E23" s="55" t="s">
        <v>146</v>
      </c>
      <c r="F23" s="54" t="s">
        <v>147</v>
      </c>
      <c r="G23" s="54" t="s">
        <v>148</v>
      </c>
      <c r="H23" s="56" t="s">
        <v>149</v>
      </c>
      <c r="I23" s="56" t="s">
        <v>182</v>
      </c>
      <c r="J23" s="57">
        <v>43356</v>
      </c>
      <c r="K23" s="57">
        <v>45182</v>
      </c>
      <c r="L23" s="58" t="str">
        <f t="shared" ca="1" si="0"/>
        <v>Vigente</v>
      </c>
      <c r="M23" s="55">
        <v>2023</v>
      </c>
      <c r="N23" s="54">
        <v>2018</v>
      </c>
      <c r="O23" s="54" t="s">
        <v>151</v>
      </c>
      <c r="P23" s="87" t="s">
        <v>9</v>
      </c>
      <c r="Q23" s="60" t="s">
        <v>12</v>
      </c>
      <c r="R23" s="60" t="s">
        <v>250</v>
      </c>
      <c r="S23" s="54" t="s">
        <v>251</v>
      </c>
      <c r="T23" s="54" t="s">
        <v>252</v>
      </c>
      <c r="U23" s="54" t="s">
        <v>253</v>
      </c>
      <c r="V23" s="62" t="s">
        <v>254</v>
      </c>
      <c r="W23" s="63" t="s">
        <v>255</v>
      </c>
      <c r="X23" s="64" t="s">
        <v>159</v>
      </c>
      <c r="Y23" s="24"/>
      <c r="Z23" s="24"/>
      <c r="AA23" s="24"/>
    </row>
    <row r="24" spans="1:27" ht="15.85" customHeight="1" x14ac:dyDescent="0.25">
      <c r="A24" s="56" t="s">
        <v>256</v>
      </c>
      <c r="B24" s="66" t="s">
        <v>257</v>
      </c>
      <c r="C24" s="55" t="s">
        <v>258</v>
      </c>
      <c r="D24" s="54" t="s">
        <v>145</v>
      </c>
      <c r="E24" s="55" t="s">
        <v>146</v>
      </c>
      <c r="F24" s="54" t="s">
        <v>147</v>
      </c>
      <c r="G24" s="54" t="s">
        <v>148</v>
      </c>
      <c r="H24" s="70" t="s">
        <v>177</v>
      </c>
      <c r="I24" s="67" t="s">
        <v>166</v>
      </c>
      <c r="J24" s="57">
        <v>42689</v>
      </c>
      <c r="K24" s="57">
        <v>46341</v>
      </c>
      <c r="L24" s="58" t="str">
        <f t="shared" ca="1" si="0"/>
        <v>Vigente</v>
      </c>
      <c r="M24" s="55">
        <v>2026</v>
      </c>
      <c r="N24" s="54">
        <v>2016</v>
      </c>
      <c r="O24" s="70" t="s">
        <v>191</v>
      </c>
      <c r="P24" s="71" t="s">
        <v>180</v>
      </c>
      <c r="Q24" s="69" t="s">
        <v>181</v>
      </c>
      <c r="R24" s="60" t="s">
        <v>182</v>
      </c>
      <c r="S24" s="54" t="s">
        <v>259</v>
      </c>
      <c r="T24" s="60" t="s">
        <v>155</v>
      </c>
      <c r="U24" s="54" t="s">
        <v>198</v>
      </c>
      <c r="V24" s="54" t="s">
        <v>199</v>
      </c>
      <c r="W24" s="63" t="s">
        <v>260</v>
      </c>
      <c r="X24" s="64" t="s">
        <v>159</v>
      </c>
      <c r="Y24" s="24"/>
      <c r="Z24" s="24"/>
      <c r="AA24" s="24"/>
    </row>
    <row r="25" spans="1:27" ht="15.85" hidden="1" customHeight="1" x14ac:dyDescent="0.25">
      <c r="A25" s="56" t="s">
        <v>261</v>
      </c>
      <c r="B25" s="56" t="s">
        <v>257</v>
      </c>
      <c r="C25" s="55" t="s">
        <v>258</v>
      </c>
      <c r="D25" s="54" t="s">
        <v>145</v>
      </c>
      <c r="E25" s="55" t="s">
        <v>146</v>
      </c>
      <c r="F25" s="54" t="s">
        <v>147</v>
      </c>
      <c r="G25" s="54" t="s">
        <v>148</v>
      </c>
      <c r="H25" s="56" t="s">
        <v>149</v>
      </c>
      <c r="I25" s="56" t="s">
        <v>227</v>
      </c>
      <c r="J25" s="57">
        <v>43020</v>
      </c>
      <c r="K25" s="57">
        <v>46672</v>
      </c>
      <c r="L25" s="58" t="str">
        <f t="shared" ca="1" si="0"/>
        <v>Vigente</v>
      </c>
      <c r="M25" s="55">
        <v>2027</v>
      </c>
      <c r="N25" s="54">
        <v>2017</v>
      </c>
      <c r="O25" s="70" t="s">
        <v>191</v>
      </c>
      <c r="P25" s="77" t="s">
        <v>41</v>
      </c>
      <c r="Q25" s="60" t="s">
        <v>42</v>
      </c>
      <c r="R25" s="60" t="s">
        <v>262</v>
      </c>
      <c r="S25" s="54" t="s">
        <v>263</v>
      </c>
      <c r="T25" s="60" t="s">
        <v>155</v>
      </c>
      <c r="U25" s="88" t="s">
        <v>264</v>
      </c>
      <c r="V25" s="54" t="s">
        <v>265</v>
      </c>
      <c r="W25" s="63" t="s">
        <v>260</v>
      </c>
      <c r="X25" s="64" t="s">
        <v>159</v>
      </c>
      <c r="Y25" s="24"/>
      <c r="Z25" s="24"/>
      <c r="AA25" s="24"/>
    </row>
    <row r="26" spans="1:27" ht="15.85" hidden="1" customHeight="1" x14ac:dyDescent="0.25">
      <c r="A26" s="54" t="s">
        <v>266</v>
      </c>
      <c r="B26" s="66" t="s">
        <v>267</v>
      </c>
      <c r="C26" s="55" t="s">
        <v>268</v>
      </c>
      <c r="D26" s="54" t="s">
        <v>145</v>
      </c>
      <c r="E26" s="55">
        <v>125</v>
      </c>
      <c r="F26" s="54" t="s">
        <v>147</v>
      </c>
      <c r="G26" s="54" t="s">
        <v>148</v>
      </c>
      <c r="H26" s="56" t="s">
        <v>149</v>
      </c>
      <c r="I26" s="67" t="s">
        <v>227</v>
      </c>
      <c r="J26" s="57">
        <v>42564</v>
      </c>
      <c r="K26" s="57" t="s">
        <v>178</v>
      </c>
      <c r="L26" s="58" t="str">
        <f t="shared" ca="1" si="0"/>
        <v>Vigente</v>
      </c>
      <c r="M26" s="73" t="s">
        <v>179</v>
      </c>
      <c r="N26" s="54">
        <v>2016</v>
      </c>
      <c r="O26" s="54" t="s">
        <v>191</v>
      </c>
      <c r="P26" s="87" t="s">
        <v>9</v>
      </c>
      <c r="Q26" s="60" t="s">
        <v>12</v>
      </c>
      <c r="R26" s="60" t="s">
        <v>269</v>
      </c>
      <c r="S26" s="54" t="s">
        <v>270</v>
      </c>
      <c r="T26" s="54" t="s">
        <v>184</v>
      </c>
      <c r="U26" s="54" t="s">
        <v>271</v>
      </c>
      <c r="V26" s="56" t="s">
        <v>271</v>
      </c>
      <c r="W26" s="63" t="s">
        <v>272</v>
      </c>
      <c r="X26" s="64" t="s">
        <v>159</v>
      </c>
      <c r="Y26" s="24"/>
      <c r="Z26" s="24"/>
      <c r="AA26" s="24"/>
    </row>
    <row r="27" spans="1:27" ht="15.85" customHeight="1" x14ac:dyDescent="0.25">
      <c r="A27" s="54" t="s">
        <v>273</v>
      </c>
      <c r="B27" s="66" t="s">
        <v>267</v>
      </c>
      <c r="C27" s="89" t="s">
        <v>268</v>
      </c>
      <c r="D27" s="56" t="s">
        <v>145</v>
      </c>
      <c r="E27" s="55" t="s">
        <v>146</v>
      </c>
      <c r="F27" s="56" t="s">
        <v>147</v>
      </c>
      <c r="G27" s="90" t="s">
        <v>148</v>
      </c>
      <c r="H27" s="56" t="s">
        <v>149</v>
      </c>
      <c r="I27" s="67" t="s">
        <v>227</v>
      </c>
      <c r="J27" s="57" t="s">
        <v>274</v>
      </c>
      <c r="K27" s="57">
        <v>44942</v>
      </c>
      <c r="L27" s="58" t="str">
        <f t="shared" ca="1" si="0"/>
        <v>Vigente</v>
      </c>
      <c r="M27" s="91">
        <v>2023</v>
      </c>
      <c r="N27" s="92">
        <v>2020</v>
      </c>
      <c r="O27" s="90" t="s">
        <v>191</v>
      </c>
      <c r="P27" s="93" t="s">
        <v>51</v>
      </c>
      <c r="Q27" s="56" t="s">
        <v>54</v>
      </c>
      <c r="R27" s="60" t="s">
        <v>182</v>
      </c>
      <c r="S27" s="90" t="s">
        <v>275</v>
      </c>
      <c r="T27" s="60" t="s">
        <v>155</v>
      </c>
      <c r="U27" s="90" t="s">
        <v>271</v>
      </c>
      <c r="V27" s="90" t="s">
        <v>271</v>
      </c>
      <c r="W27" s="63" t="s">
        <v>272</v>
      </c>
      <c r="X27" s="64" t="s">
        <v>159</v>
      </c>
      <c r="Y27" s="24"/>
      <c r="Z27" s="24"/>
      <c r="AA27" s="24"/>
    </row>
    <row r="28" spans="1:27" ht="15.85" customHeight="1" x14ac:dyDescent="0.25">
      <c r="A28" s="54" t="s">
        <v>276</v>
      </c>
      <c r="B28" s="66" t="s">
        <v>277</v>
      </c>
      <c r="C28" s="55" t="s">
        <v>278</v>
      </c>
      <c r="D28" s="54" t="s">
        <v>145</v>
      </c>
      <c r="E28" s="94" t="s">
        <v>279</v>
      </c>
      <c r="F28" s="54" t="s">
        <v>147</v>
      </c>
      <c r="G28" s="54" t="s">
        <v>148</v>
      </c>
      <c r="H28" s="56" t="s">
        <v>149</v>
      </c>
      <c r="I28" s="54" t="s">
        <v>182</v>
      </c>
      <c r="J28" s="57" t="s">
        <v>280</v>
      </c>
      <c r="K28" s="57">
        <v>45621</v>
      </c>
      <c r="L28" s="58" t="str">
        <f t="shared" ca="1" si="0"/>
        <v>Vigente</v>
      </c>
      <c r="M28" s="55">
        <v>2024</v>
      </c>
      <c r="N28" s="54">
        <v>2019</v>
      </c>
      <c r="O28" s="54" t="s">
        <v>191</v>
      </c>
      <c r="P28" s="74" t="s">
        <v>44</v>
      </c>
      <c r="Q28" s="60" t="s">
        <v>45</v>
      </c>
      <c r="R28" s="60" t="s">
        <v>182</v>
      </c>
      <c r="S28" s="54" t="s">
        <v>281</v>
      </c>
      <c r="T28" s="54" t="s">
        <v>282</v>
      </c>
      <c r="U28" s="67" t="s">
        <v>283</v>
      </c>
      <c r="V28" s="67" t="s">
        <v>284</v>
      </c>
      <c r="W28" s="63" t="s">
        <v>285</v>
      </c>
      <c r="X28" s="64" t="s">
        <v>159</v>
      </c>
      <c r="Y28" s="24"/>
      <c r="Z28" s="24"/>
      <c r="AA28" s="24"/>
    </row>
    <row r="29" spans="1:27" ht="15.85" customHeight="1" x14ac:dyDescent="0.25">
      <c r="A29" s="56" t="s">
        <v>286</v>
      </c>
      <c r="B29" s="66" t="s">
        <v>287</v>
      </c>
      <c r="C29" s="55" t="s">
        <v>288</v>
      </c>
      <c r="D29" s="54" t="s">
        <v>145</v>
      </c>
      <c r="E29" s="55" t="s">
        <v>146</v>
      </c>
      <c r="F29" s="54" t="s">
        <v>147</v>
      </c>
      <c r="G29" s="54" t="s">
        <v>148</v>
      </c>
      <c r="H29" s="70" t="s">
        <v>177</v>
      </c>
      <c r="I29" s="86" t="s">
        <v>150</v>
      </c>
      <c r="J29" s="57">
        <v>42558</v>
      </c>
      <c r="K29" s="57">
        <v>44384</v>
      </c>
      <c r="L29" s="58" t="str">
        <f t="shared" ca="1" si="0"/>
        <v>Vigente</v>
      </c>
      <c r="M29" s="55">
        <v>2021</v>
      </c>
      <c r="N29" s="54">
        <v>2016</v>
      </c>
      <c r="O29" s="54" t="s">
        <v>191</v>
      </c>
      <c r="P29" s="71" t="s">
        <v>180</v>
      </c>
      <c r="Q29" s="60" t="s">
        <v>181</v>
      </c>
      <c r="R29" s="60" t="s">
        <v>182</v>
      </c>
      <c r="S29" s="95" t="s">
        <v>289</v>
      </c>
      <c r="T29" s="96" t="s">
        <v>184</v>
      </c>
      <c r="U29" s="67" t="s">
        <v>283</v>
      </c>
      <c r="V29" s="67" t="s">
        <v>284</v>
      </c>
      <c r="W29" s="63" t="s">
        <v>290</v>
      </c>
      <c r="X29" s="64" t="s">
        <v>159</v>
      </c>
      <c r="Y29" s="24"/>
      <c r="Z29" s="24"/>
      <c r="AA29" s="24"/>
    </row>
    <row r="30" spans="1:27" ht="15.85" customHeight="1" x14ac:dyDescent="0.25">
      <c r="A30" s="56" t="s">
        <v>291</v>
      </c>
      <c r="B30" s="66" t="s">
        <v>287</v>
      </c>
      <c r="C30" s="55" t="s">
        <v>288</v>
      </c>
      <c r="D30" s="54" t="s">
        <v>145</v>
      </c>
      <c r="E30" s="55" t="s">
        <v>146</v>
      </c>
      <c r="F30" s="54" t="s">
        <v>147</v>
      </c>
      <c r="G30" s="54" t="s">
        <v>148</v>
      </c>
      <c r="H30" s="56" t="s">
        <v>149</v>
      </c>
      <c r="I30" s="67" t="s">
        <v>166</v>
      </c>
      <c r="J30" s="57">
        <v>42558</v>
      </c>
      <c r="K30" s="57">
        <v>44384</v>
      </c>
      <c r="L30" s="58" t="str">
        <f t="shared" ca="1" si="0"/>
        <v>Vigente</v>
      </c>
      <c r="M30" s="55">
        <v>2021</v>
      </c>
      <c r="N30" s="54">
        <v>2016</v>
      </c>
      <c r="O30" s="54" t="s">
        <v>191</v>
      </c>
      <c r="P30" s="59" t="s">
        <v>25</v>
      </c>
      <c r="Q30" s="60" t="s">
        <v>152</v>
      </c>
      <c r="R30" s="95" t="s">
        <v>182</v>
      </c>
      <c r="S30" s="70" t="s">
        <v>292</v>
      </c>
      <c r="T30" s="70" t="s">
        <v>293</v>
      </c>
      <c r="U30" s="67" t="s">
        <v>283</v>
      </c>
      <c r="V30" s="67" t="s">
        <v>284</v>
      </c>
      <c r="W30" s="63" t="s">
        <v>290</v>
      </c>
      <c r="X30" s="64" t="s">
        <v>159</v>
      </c>
      <c r="Y30" s="24"/>
      <c r="Z30" s="24"/>
      <c r="AA30" s="24"/>
    </row>
    <row r="31" spans="1:27" ht="15.85" customHeight="1" x14ac:dyDescent="0.25">
      <c r="A31" s="54" t="s">
        <v>294</v>
      </c>
      <c r="B31" s="56" t="s">
        <v>295</v>
      </c>
      <c r="C31" s="55" t="s">
        <v>296</v>
      </c>
      <c r="D31" s="54" t="s">
        <v>145</v>
      </c>
      <c r="E31" s="55" t="s">
        <v>146</v>
      </c>
      <c r="F31" s="54" t="s">
        <v>147</v>
      </c>
      <c r="G31" s="54" t="s">
        <v>148</v>
      </c>
      <c r="H31" s="70" t="s">
        <v>177</v>
      </c>
      <c r="I31" s="86" t="s">
        <v>150</v>
      </c>
      <c r="J31" s="57">
        <v>40627</v>
      </c>
      <c r="K31" s="57">
        <v>44280</v>
      </c>
      <c r="L31" s="58" t="str">
        <f t="shared" ca="1" si="0"/>
        <v>Vigente</v>
      </c>
      <c r="M31" s="55">
        <v>2021</v>
      </c>
      <c r="N31" s="54">
        <v>2011</v>
      </c>
      <c r="O31" s="70" t="s">
        <v>191</v>
      </c>
      <c r="P31" s="71" t="s">
        <v>180</v>
      </c>
      <c r="Q31" s="60" t="s">
        <v>181</v>
      </c>
      <c r="R31" s="60" t="s">
        <v>182</v>
      </c>
      <c r="S31" s="60" t="s">
        <v>297</v>
      </c>
      <c r="T31" s="54" t="s">
        <v>184</v>
      </c>
      <c r="U31" s="54" t="s">
        <v>156</v>
      </c>
      <c r="V31" s="54" t="s">
        <v>156</v>
      </c>
      <c r="W31" s="63" t="s">
        <v>298</v>
      </c>
      <c r="X31" s="97" t="s">
        <v>299</v>
      </c>
      <c r="Y31" s="24"/>
      <c r="Z31" s="24"/>
      <c r="AA31" s="24"/>
    </row>
    <row r="32" spans="1:27" ht="15.85" hidden="1" customHeight="1" x14ac:dyDescent="0.25">
      <c r="A32" s="54" t="s">
        <v>300</v>
      </c>
      <c r="B32" s="66" t="s">
        <v>301</v>
      </c>
      <c r="C32" s="55" t="s">
        <v>302</v>
      </c>
      <c r="D32" s="56" t="s">
        <v>145</v>
      </c>
      <c r="E32" s="55" t="s">
        <v>146</v>
      </c>
      <c r="F32" s="54" t="s">
        <v>147</v>
      </c>
      <c r="G32" s="54" t="s">
        <v>148</v>
      </c>
      <c r="H32" s="56" t="s">
        <v>149</v>
      </c>
      <c r="I32" s="86" t="s">
        <v>150</v>
      </c>
      <c r="J32" s="57">
        <v>38840</v>
      </c>
      <c r="K32" s="57" t="s">
        <v>178</v>
      </c>
      <c r="L32" s="58" t="str">
        <f t="shared" ca="1" si="0"/>
        <v>Vigente</v>
      </c>
      <c r="M32" s="55" t="s">
        <v>179</v>
      </c>
      <c r="N32" s="54">
        <v>2006</v>
      </c>
      <c r="O32" s="54" t="s">
        <v>151</v>
      </c>
      <c r="P32" s="65" t="s">
        <v>9</v>
      </c>
      <c r="Q32" s="60" t="s">
        <v>12</v>
      </c>
      <c r="R32" s="61" t="s">
        <v>153</v>
      </c>
      <c r="S32" s="60" t="s">
        <v>217</v>
      </c>
      <c r="T32" s="54" t="s">
        <v>184</v>
      </c>
      <c r="U32" s="54" t="s">
        <v>156</v>
      </c>
      <c r="V32" s="62" t="s">
        <v>157</v>
      </c>
      <c r="W32" s="63" t="s">
        <v>303</v>
      </c>
      <c r="X32" s="64" t="s">
        <v>159</v>
      </c>
      <c r="Y32" s="24"/>
      <c r="Z32" s="24"/>
      <c r="AA32" s="24"/>
    </row>
    <row r="33" spans="1:27" ht="15.85" hidden="1" customHeight="1" x14ac:dyDescent="0.25">
      <c r="A33" s="54" t="s">
        <v>304</v>
      </c>
      <c r="B33" s="66" t="s">
        <v>301</v>
      </c>
      <c r="C33" s="55" t="s">
        <v>302</v>
      </c>
      <c r="D33" s="56" t="s">
        <v>145</v>
      </c>
      <c r="E33" s="55" t="s">
        <v>146</v>
      </c>
      <c r="F33" s="54" t="s">
        <v>147</v>
      </c>
      <c r="G33" s="54" t="s">
        <v>148</v>
      </c>
      <c r="H33" s="56" t="s">
        <v>149</v>
      </c>
      <c r="I33" s="70" t="s">
        <v>150</v>
      </c>
      <c r="J33" s="57">
        <v>43340</v>
      </c>
      <c r="K33" s="57">
        <v>45532</v>
      </c>
      <c r="L33" s="58" t="str">
        <f t="shared" ca="1" si="0"/>
        <v>Vigente</v>
      </c>
      <c r="M33" s="55">
        <v>2024</v>
      </c>
      <c r="N33" s="54">
        <v>2018</v>
      </c>
      <c r="O33" s="54" t="s">
        <v>151</v>
      </c>
      <c r="P33" s="98" t="s">
        <v>25</v>
      </c>
      <c r="Q33" s="60" t="s">
        <v>152</v>
      </c>
      <c r="R33" s="61" t="s">
        <v>153</v>
      </c>
      <c r="S33" s="54" t="s">
        <v>305</v>
      </c>
      <c r="T33" s="60" t="s">
        <v>155</v>
      </c>
      <c r="U33" s="54" t="s">
        <v>156</v>
      </c>
      <c r="V33" s="62" t="s">
        <v>157</v>
      </c>
      <c r="W33" s="63" t="s">
        <v>303</v>
      </c>
      <c r="X33" s="64" t="s">
        <v>159</v>
      </c>
      <c r="Y33" s="24"/>
      <c r="Z33" s="24"/>
      <c r="AA33" s="24"/>
    </row>
    <row r="34" spans="1:27" ht="15.85" customHeight="1" x14ac:dyDescent="0.25">
      <c r="A34" s="54" t="s">
        <v>306</v>
      </c>
      <c r="B34" s="66" t="s">
        <v>307</v>
      </c>
      <c r="C34" s="55" t="s">
        <v>308</v>
      </c>
      <c r="D34" s="54" t="s">
        <v>145</v>
      </c>
      <c r="E34" s="55">
        <v>166</v>
      </c>
      <c r="F34" s="54" t="s">
        <v>147</v>
      </c>
      <c r="G34" s="54" t="s">
        <v>148</v>
      </c>
      <c r="H34" s="56" t="s">
        <v>149</v>
      </c>
      <c r="I34" s="67" t="s">
        <v>166</v>
      </c>
      <c r="J34" s="57">
        <v>39184</v>
      </c>
      <c r="K34" s="57" t="s">
        <v>178</v>
      </c>
      <c r="L34" s="58" t="str">
        <f t="shared" ca="1" si="0"/>
        <v>Vigente</v>
      </c>
      <c r="M34" s="73" t="s">
        <v>179</v>
      </c>
      <c r="N34" s="54">
        <v>2007</v>
      </c>
      <c r="O34" s="70" t="s">
        <v>191</v>
      </c>
      <c r="P34" s="98" t="s">
        <v>25</v>
      </c>
      <c r="Q34" s="60" t="s">
        <v>152</v>
      </c>
      <c r="R34" s="60" t="s">
        <v>182</v>
      </c>
      <c r="S34" s="60" t="s">
        <v>309</v>
      </c>
      <c r="T34" s="70" t="s">
        <v>184</v>
      </c>
      <c r="U34" s="56" t="s">
        <v>186</v>
      </c>
      <c r="V34" s="56" t="s">
        <v>186</v>
      </c>
      <c r="W34" s="63" t="s">
        <v>310</v>
      </c>
      <c r="X34" s="64" t="s">
        <v>159</v>
      </c>
      <c r="Y34" s="24"/>
      <c r="Z34" s="24"/>
      <c r="AA34" s="24"/>
    </row>
    <row r="35" spans="1:27" ht="15.85" customHeight="1" x14ac:dyDescent="0.25">
      <c r="A35" s="54" t="s">
        <v>311</v>
      </c>
      <c r="B35" s="66" t="s">
        <v>307</v>
      </c>
      <c r="C35" s="55" t="s">
        <v>308</v>
      </c>
      <c r="D35" s="54" t="s">
        <v>145</v>
      </c>
      <c r="E35" s="55">
        <v>166</v>
      </c>
      <c r="F35" s="54" t="s">
        <v>147</v>
      </c>
      <c r="G35" s="54" t="s">
        <v>148</v>
      </c>
      <c r="H35" s="56" t="s">
        <v>149</v>
      </c>
      <c r="I35" s="70" t="s">
        <v>150</v>
      </c>
      <c r="J35" s="57">
        <v>39184</v>
      </c>
      <c r="K35" s="57" t="s">
        <v>178</v>
      </c>
      <c r="L35" s="58" t="str">
        <f t="shared" ca="1" si="0"/>
        <v>Vigente</v>
      </c>
      <c r="M35" s="73" t="s">
        <v>179</v>
      </c>
      <c r="N35" s="54">
        <v>2007</v>
      </c>
      <c r="O35" s="70" t="s">
        <v>191</v>
      </c>
      <c r="P35" s="59" t="s">
        <v>25</v>
      </c>
      <c r="Q35" s="60" t="s">
        <v>152</v>
      </c>
      <c r="R35" s="95" t="s">
        <v>182</v>
      </c>
      <c r="S35" s="70" t="s">
        <v>312</v>
      </c>
      <c r="T35" s="70" t="s">
        <v>313</v>
      </c>
      <c r="U35" s="67" t="s">
        <v>186</v>
      </c>
      <c r="V35" s="67" t="s">
        <v>186</v>
      </c>
      <c r="W35" s="63" t="s">
        <v>310</v>
      </c>
      <c r="X35" s="64" t="s">
        <v>159</v>
      </c>
      <c r="Y35" s="24"/>
      <c r="Z35" s="24"/>
      <c r="AA35" s="24"/>
    </row>
    <row r="36" spans="1:27" ht="15.85" customHeight="1" x14ac:dyDescent="0.25">
      <c r="A36" s="54" t="s">
        <v>314</v>
      </c>
      <c r="B36" s="56" t="s">
        <v>315</v>
      </c>
      <c r="C36" s="55" t="s">
        <v>316</v>
      </c>
      <c r="D36" s="54" t="s">
        <v>145</v>
      </c>
      <c r="E36" s="55" t="s">
        <v>146</v>
      </c>
      <c r="F36" s="54" t="s">
        <v>147</v>
      </c>
      <c r="G36" s="54" t="s">
        <v>148</v>
      </c>
      <c r="H36" s="56" t="s">
        <v>149</v>
      </c>
      <c r="I36" s="56" t="s">
        <v>227</v>
      </c>
      <c r="J36" s="57">
        <v>43172</v>
      </c>
      <c r="K36" s="57" t="s">
        <v>178</v>
      </c>
      <c r="L36" s="58" t="str">
        <f t="shared" ca="1" si="0"/>
        <v>Vigente</v>
      </c>
      <c r="M36" s="58" t="s">
        <v>179</v>
      </c>
      <c r="N36" s="54">
        <v>2018</v>
      </c>
      <c r="O36" s="70" t="s">
        <v>191</v>
      </c>
      <c r="P36" s="74" t="s">
        <v>44</v>
      </c>
      <c r="Q36" s="60" t="s">
        <v>45</v>
      </c>
      <c r="R36" s="60" t="s">
        <v>182</v>
      </c>
      <c r="S36" s="54" t="s">
        <v>317</v>
      </c>
      <c r="T36" s="60" t="s">
        <v>155</v>
      </c>
      <c r="U36" s="54" t="s">
        <v>185</v>
      </c>
      <c r="V36" s="67" t="s">
        <v>318</v>
      </c>
      <c r="W36" s="63" t="s">
        <v>319</v>
      </c>
      <c r="X36" s="64" t="s">
        <v>159</v>
      </c>
      <c r="Y36" s="24"/>
      <c r="Z36" s="24"/>
      <c r="AA36" s="24"/>
    </row>
    <row r="37" spans="1:27" ht="15.85" hidden="1" customHeight="1" x14ac:dyDescent="0.25">
      <c r="A37" s="54" t="s">
        <v>320</v>
      </c>
      <c r="B37" s="66" t="s">
        <v>321</v>
      </c>
      <c r="C37" s="55" t="s">
        <v>322</v>
      </c>
      <c r="D37" s="54" t="s">
        <v>145</v>
      </c>
      <c r="E37" s="55" t="s">
        <v>146</v>
      </c>
      <c r="F37" s="54" t="s">
        <v>147</v>
      </c>
      <c r="G37" s="54" t="s">
        <v>148</v>
      </c>
      <c r="H37" s="56" t="s">
        <v>149</v>
      </c>
      <c r="I37" s="56" t="s">
        <v>150</v>
      </c>
      <c r="J37" s="57">
        <v>36969</v>
      </c>
      <c r="K37" s="57" t="s">
        <v>178</v>
      </c>
      <c r="L37" s="58" t="str">
        <f t="shared" ca="1" si="0"/>
        <v>Vigente</v>
      </c>
      <c r="M37" s="55" t="s">
        <v>179</v>
      </c>
      <c r="N37" s="54">
        <v>2001</v>
      </c>
      <c r="O37" s="54" t="s">
        <v>151</v>
      </c>
      <c r="P37" s="65" t="s">
        <v>9</v>
      </c>
      <c r="Q37" s="69" t="s">
        <v>12</v>
      </c>
      <c r="R37" s="61" t="s">
        <v>153</v>
      </c>
      <c r="S37" s="60" t="s">
        <v>323</v>
      </c>
      <c r="T37" s="60" t="s">
        <v>155</v>
      </c>
      <c r="U37" s="54" t="s">
        <v>156</v>
      </c>
      <c r="V37" s="54" t="s">
        <v>156</v>
      </c>
      <c r="W37" s="63" t="s">
        <v>324</v>
      </c>
      <c r="X37" s="64" t="s">
        <v>159</v>
      </c>
      <c r="Y37" s="24"/>
      <c r="Z37" s="24"/>
      <c r="AA37" s="24"/>
    </row>
    <row r="38" spans="1:27" ht="15.85" hidden="1" customHeight="1" x14ac:dyDescent="0.25">
      <c r="A38" s="54" t="s">
        <v>325</v>
      </c>
      <c r="B38" s="66" t="s">
        <v>321</v>
      </c>
      <c r="C38" s="55" t="s">
        <v>322</v>
      </c>
      <c r="D38" s="54" t="s">
        <v>145</v>
      </c>
      <c r="E38" s="55" t="s">
        <v>146</v>
      </c>
      <c r="F38" s="54" t="s">
        <v>147</v>
      </c>
      <c r="G38" s="54" t="s">
        <v>148</v>
      </c>
      <c r="H38" s="56" t="s">
        <v>149</v>
      </c>
      <c r="I38" s="56" t="s">
        <v>150</v>
      </c>
      <c r="J38" s="57">
        <v>36969</v>
      </c>
      <c r="K38" s="57" t="s">
        <v>178</v>
      </c>
      <c r="L38" s="58" t="str">
        <f t="shared" ca="1" si="0"/>
        <v>Vigente</v>
      </c>
      <c r="M38" s="55" t="s">
        <v>179</v>
      </c>
      <c r="N38" s="54">
        <v>2001</v>
      </c>
      <c r="O38" s="54" t="s">
        <v>151</v>
      </c>
      <c r="P38" s="59" t="s">
        <v>25</v>
      </c>
      <c r="Q38" s="60" t="s">
        <v>152</v>
      </c>
      <c r="R38" s="61" t="s">
        <v>153</v>
      </c>
      <c r="S38" s="60" t="s">
        <v>326</v>
      </c>
      <c r="T38" s="54" t="s">
        <v>327</v>
      </c>
      <c r="U38" s="54" t="s">
        <v>156</v>
      </c>
      <c r="V38" s="54" t="s">
        <v>156</v>
      </c>
      <c r="W38" s="63" t="s">
        <v>324</v>
      </c>
      <c r="X38" s="64" t="s">
        <v>159</v>
      </c>
      <c r="Y38" s="24"/>
      <c r="Z38" s="24"/>
      <c r="AA38" s="24"/>
    </row>
    <row r="39" spans="1:27" ht="15.85" hidden="1" customHeight="1" x14ac:dyDescent="0.25">
      <c r="A39" s="54" t="s">
        <v>328</v>
      </c>
      <c r="B39" s="66" t="s">
        <v>329</v>
      </c>
      <c r="C39" s="55" t="s">
        <v>330</v>
      </c>
      <c r="D39" s="54" t="s">
        <v>145</v>
      </c>
      <c r="E39" s="55" t="s">
        <v>146</v>
      </c>
      <c r="F39" s="54" t="s">
        <v>147</v>
      </c>
      <c r="G39" s="54" t="s">
        <v>148</v>
      </c>
      <c r="H39" s="56" t="s">
        <v>149</v>
      </c>
      <c r="I39" s="67" t="s">
        <v>224</v>
      </c>
      <c r="J39" s="57">
        <v>42830</v>
      </c>
      <c r="K39" s="57">
        <v>44291</v>
      </c>
      <c r="L39" s="58" t="str">
        <f t="shared" ca="1" si="0"/>
        <v>Vigente</v>
      </c>
      <c r="M39" s="55">
        <v>2021</v>
      </c>
      <c r="N39" s="54">
        <v>2017</v>
      </c>
      <c r="O39" s="70" t="s">
        <v>191</v>
      </c>
      <c r="P39" s="65" t="s">
        <v>9</v>
      </c>
      <c r="Q39" s="69" t="s">
        <v>12</v>
      </c>
      <c r="R39" s="60" t="s">
        <v>169</v>
      </c>
      <c r="S39" s="99" t="s">
        <v>331</v>
      </c>
      <c r="T39" s="60" t="s">
        <v>155</v>
      </c>
      <c r="U39" s="67" t="s">
        <v>283</v>
      </c>
      <c r="V39" s="70" t="s">
        <v>332</v>
      </c>
      <c r="W39" s="63" t="s">
        <v>333</v>
      </c>
      <c r="X39" s="64" t="s">
        <v>159</v>
      </c>
      <c r="Y39" s="24"/>
      <c r="Z39" s="24"/>
      <c r="AA39" s="24"/>
    </row>
    <row r="40" spans="1:27" ht="15.85" customHeight="1" x14ac:dyDescent="0.25">
      <c r="A40" s="70" t="s">
        <v>334</v>
      </c>
      <c r="B40" s="66" t="s">
        <v>335</v>
      </c>
      <c r="C40" s="55" t="s">
        <v>336</v>
      </c>
      <c r="D40" s="54" t="s">
        <v>145</v>
      </c>
      <c r="E40" s="55">
        <v>385</v>
      </c>
      <c r="F40" s="54" t="s">
        <v>147</v>
      </c>
      <c r="G40" s="54" t="s">
        <v>148</v>
      </c>
      <c r="H40" s="56" t="s">
        <v>149</v>
      </c>
      <c r="I40" s="67" t="s">
        <v>166</v>
      </c>
      <c r="J40" s="57">
        <v>42731</v>
      </c>
      <c r="K40" s="57">
        <v>44557</v>
      </c>
      <c r="L40" s="58" t="str">
        <f t="shared" ca="1" si="0"/>
        <v>Vigente</v>
      </c>
      <c r="M40" s="55">
        <v>2021</v>
      </c>
      <c r="N40" s="54">
        <v>2016</v>
      </c>
      <c r="O40" s="70" t="s">
        <v>191</v>
      </c>
      <c r="P40" s="59" t="s">
        <v>25</v>
      </c>
      <c r="Q40" s="60" t="s">
        <v>152</v>
      </c>
      <c r="R40" s="60" t="s">
        <v>182</v>
      </c>
      <c r="S40" s="54" t="s">
        <v>337</v>
      </c>
      <c r="T40" s="60" t="s">
        <v>155</v>
      </c>
      <c r="U40" s="54" t="s">
        <v>271</v>
      </c>
      <c r="V40" s="67" t="s">
        <v>271</v>
      </c>
      <c r="W40" s="63" t="s">
        <v>338</v>
      </c>
      <c r="X40" s="64" t="s">
        <v>159</v>
      </c>
      <c r="Y40" s="24"/>
      <c r="Z40" s="24"/>
      <c r="AA40" s="24"/>
    </row>
    <row r="41" spans="1:27" ht="15.85" customHeight="1" x14ac:dyDescent="0.25">
      <c r="A41" s="54" t="s">
        <v>339</v>
      </c>
      <c r="B41" s="54" t="s">
        <v>340</v>
      </c>
      <c r="C41" s="55" t="s">
        <v>341</v>
      </c>
      <c r="D41" s="56" t="s">
        <v>145</v>
      </c>
      <c r="E41" s="55">
        <v>73</v>
      </c>
      <c r="F41" s="54" t="s">
        <v>342</v>
      </c>
      <c r="G41" s="56" t="s">
        <v>343</v>
      </c>
      <c r="H41" s="70" t="s">
        <v>177</v>
      </c>
      <c r="I41" s="60" t="s">
        <v>150</v>
      </c>
      <c r="J41" s="57" t="s">
        <v>186</v>
      </c>
      <c r="K41" s="57" t="s">
        <v>178</v>
      </c>
      <c r="L41" s="58" t="str">
        <f t="shared" ca="1" si="0"/>
        <v>Vigente</v>
      </c>
      <c r="M41" s="55" t="s">
        <v>179</v>
      </c>
      <c r="N41" s="54" t="s">
        <v>186</v>
      </c>
      <c r="O41" s="54" t="s">
        <v>191</v>
      </c>
      <c r="P41" s="71" t="s">
        <v>180</v>
      </c>
      <c r="Q41" s="69" t="s">
        <v>181</v>
      </c>
      <c r="R41" s="60" t="s">
        <v>182</v>
      </c>
      <c r="S41" s="66" t="s">
        <v>344</v>
      </c>
      <c r="T41" s="60" t="s">
        <v>155</v>
      </c>
      <c r="U41" s="56" t="s">
        <v>186</v>
      </c>
      <c r="V41" s="56" t="s">
        <v>186</v>
      </c>
      <c r="W41" s="75" t="s">
        <v>345</v>
      </c>
      <c r="X41" s="64" t="s">
        <v>159</v>
      </c>
      <c r="Y41" s="24"/>
      <c r="Z41" s="24"/>
      <c r="AA41" s="24"/>
    </row>
    <row r="42" spans="1:27" ht="15.85" customHeight="1" x14ac:dyDescent="0.25">
      <c r="A42" s="54" t="s">
        <v>346</v>
      </c>
      <c r="B42" s="56" t="s">
        <v>347</v>
      </c>
      <c r="C42" s="55" t="s">
        <v>348</v>
      </c>
      <c r="D42" s="56" t="s">
        <v>145</v>
      </c>
      <c r="E42" s="55" t="s">
        <v>146</v>
      </c>
      <c r="F42" s="54" t="s">
        <v>342</v>
      </c>
      <c r="G42" s="56" t="s">
        <v>343</v>
      </c>
      <c r="H42" s="56" t="s">
        <v>149</v>
      </c>
      <c r="I42" s="56" t="s">
        <v>150</v>
      </c>
      <c r="J42" s="57" t="s">
        <v>349</v>
      </c>
      <c r="K42" s="57">
        <v>45154</v>
      </c>
      <c r="L42" s="58" t="str">
        <f t="shared" ca="1" si="0"/>
        <v>Vigente</v>
      </c>
      <c r="M42" s="55">
        <v>2023</v>
      </c>
      <c r="N42" s="54">
        <v>2018</v>
      </c>
      <c r="O42" s="54" t="s">
        <v>350</v>
      </c>
      <c r="P42" s="65" t="s">
        <v>9</v>
      </c>
      <c r="Q42" s="60" t="s">
        <v>12</v>
      </c>
      <c r="R42" s="60" t="s">
        <v>206</v>
      </c>
      <c r="S42" s="54" t="s">
        <v>351</v>
      </c>
      <c r="T42" s="60" t="s">
        <v>155</v>
      </c>
      <c r="U42" s="54" t="s">
        <v>185</v>
      </c>
      <c r="V42" s="62" t="s">
        <v>352</v>
      </c>
      <c r="W42" s="63" t="s">
        <v>353</v>
      </c>
      <c r="X42" s="64" t="s">
        <v>159</v>
      </c>
      <c r="Y42" s="24"/>
      <c r="Z42" s="24"/>
      <c r="AA42" s="24"/>
    </row>
    <row r="43" spans="1:27" ht="15.85" customHeight="1" x14ac:dyDescent="0.25">
      <c r="A43" s="54" t="s">
        <v>354</v>
      </c>
      <c r="B43" s="54" t="s">
        <v>355</v>
      </c>
      <c r="C43" s="55" t="s">
        <v>356</v>
      </c>
      <c r="D43" s="56" t="s">
        <v>145</v>
      </c>
      <c r="E43" s="94" t="s">
        <v>357</v>
      </c>
      <c r="F43" s="54" t="s">
        <v>342</v>
      </c>
      <c r="G43" s="54" t="s">
        <v>343</v>
      </c>
      <c r="H43" s="70" t="s">
        <v>177</v>
      </c>
      <c r="I43" s="67" t="s">
        <v>166</v>
      </c>
      <c r="J43" s="57">
        <v>33553</v>
      </c>
      <c r="K43" s="57" t="s">
        <v>178</v>
      </c>
      <c r="L43" s="58" t="str">
        <f t="shared" ca="1" si="0"/>
        <v>Vigente</v>
      </c>
      <c r="M43" s="55" t="s">
        <v>179</v>
      </c>
      <c r="N43" s="54">
        <v>1991</v>
      </c>
      <c r="O43" s="54" t="s">
        <v>191</v>
      </c>
      <c r="P43" s="71" t="s">
        <v>180</v>
      </c>
      <c r="Q43" s="69" t="s">
        <v>181</v>
      </c>
      <c r="R43" s="60" t="s">
        <v>182</v>
      </c>
      <c r="S43" s="66" t="s">
        <v>297</v>
      </c>
      <c r="T43" s="60" t="s">
        <v>155</v>
      </c>
      <c r="U43" s="56" t="s">
        <v>186</v>
      </c>
      <c r="V43" s="56" t="s">
        <v>186</v>
      </c>
      <c r="W43" s="63" t="s">
        <v>358</v>
      </c>
      <c r="X43" s="64" t="s">
        <v>159</v>
      </c>
      <c r="Y43" s="24"/>
      <c r="Z43" s="24"/>
      <c r="AA43" s="24"/>
    </row>
    <row r="44" spans="1:27" ht="15.85" customHeight="1" x14ac:dyDescent="0.25">
      <c r="A44" s="54" t="s">
        <v>359</v>
      </c>
      <c r="B44" s="54" t="s">
        <v>360</v>
      </c>
      <c r="C44" s="55" t="s">
        <v>361</v>
      </c>
      <c r="D44" s="56" t="s">
        <v>145</v>
      </c>
      <c r="E44" s="94" t="s">
        <v>362</v>
      </c>
      <c r="F44" s="54" t="s">
        <v>342</v>
      </c>
      <c r="G44" s="56" t="s">
        <v>343</v>
      </c>
      <c r="H44" s="70" t="s">
        <v>177</v>
      </c>
      <c r="I44" s="66" t="s">
        <v>150</v>
      </c>
      <c r="J44" s="57">
        <v>33245</v>
      </c>
      <c r="K44" s="57" t="s">
        <v>178</v>
      </c>
      <c r="L44" s="58" t="str">
        <f t="shared" ca="1" si="0"/>
        <v>Vigente</v>
      </c>
      <c r="M44" s="55" t="s">
        <v>179</v>
      </c>
      <c r="N44" s="54">
        <v>1991</v>
      </c>
      <c r="O44" s="54" t="s">
        <v>191</v>
      </c>
      <c r="P44" s="71" t="s">
        <v>180</v>
      </c>
      <c r="Q44" s="69" t="s">
        <v>181</v>
      </c>
      <c r="R44" s="60" t="s">
        <v>182</v>
      </c>
      <c r="S44" s="66" t="s">
        <v>297</v>
      </c>
      <c r="T44" s="60" t="s">
        <v>155</v>
      </c>
      <c r="U44" s="56" t="s">
        <v>186</v>
      </c>
      <c r="V44" s="54" t="s">
        <v>186</v>
      </c>
      <c r="W44" s="63" t="s">
        <v>363</v>
      </c>
      <c r="X44" s="64" t="s">
        <v>159</v>
      </c>
      <c r="Y44" s="24"/>
      <c r="Z44" s="24"/>
      <c r="AA44" s="24"/>
    </row>
    <row r="45" spans="1:27" ht="15.85" customHeight="1" x14ac:dyDescent="0.25">
      <c r="A45" s="54" t="s">
        <v>364</v>
      </c>
      <c r="B45" s="54" t="s">
        <v>360</v>
      </c>
      <c r="C45" s="55" t="s">
        <v>361</v>
      </c>
      <c r="D45" s="56" t="s">
        <v>145</v>
      </c>
      <c r="E45" s="94" t="s">
        <v>362</v>
      </c>
      <c r="F45" s="54" t="s">
        <v>342</v>
      </c>
      <c r="G45" s="56" t="s">
        <v>343</v>
      </c>
      <c r="H45" s="56" t="s">
        <v>149</v>
      </c>
      <c r="I45" s="67" t="s">
        <v>166</v>
      </c>
      <c r="J45" s="57">
        <v>39800</v>
      </c>
      <c r="K45" s="57" t="s">
        <v>178</v>
      </c>
      <c r="L45" s="58" t="str">
        <f t="shared" ca="1" si="0"/>
        <v>Vigente</v>
      </c>
      <c r="M45" s="55" t="s">
        <v>179</v>
      </c>
      <c r="N45" s="54">
        <v>2008</v>
      </c>
      <c r="O45" s="54" t="s">
        <v>191</v>
      </c>
      <c r="P45" s="59" t="s">
        <v>25</v>
      </c>
      <c r="Q45" s="60" t="s">
        <v>152</v>
      </c>
      <c r="R45" s="60" t="s">
        <v>182</v>
      </c>
      <c r="S45" s="54" t="s">
        <v>365</v>
      </c>
      <c r="T45" s="60" t="s">
        <v>155</v>
      </c>
      <c r="U45" s="56" t="s">
        <v>186</v>
      </c>
      <c r="V45" s="54" t="s">
        <v>186</v>
      </c>
      <c r="W45" s="63" t="s">
        <v>363</v>
      </c>
      <c r="X45" s="64" t="s">
        <v>159</v>
      </c>
      <c r="Y45" s="100" t="s">
        <v>155</v>
      </c>
      <c r="Z45" s="24"/>
      <c r="AA45" s="24"/>
    </row>
    <row r="46" spans="1:27" ht="15.85" hidden="1" customHeight="1" x14ac:dyDescent="0.25">
      <c r="A46" s="54" t="s">
        <v>366</v>
      </c>
      <c r="B46" s="86" t="s">
        <v>360</v>
      </c>
      <c r="C46" s="55" t="s">
        <v>361</v>
      </c>
      <c r="D46" s="56" t="s">
        <v>145</v>
      </c>
      <c r="E46" s="94" t="s">
        <v>362</v>
      </c>
      <c r="F46" s="54" t="s">
        <v>342</v>
      </c>
      <c r="G46" s="56" t="s">
        <v>343</v>
      </c>
      <c r="H46" s="56" t="s">
        <v>149</v>
      </c>
      <c r="I46" s="56" t="s">
        <v>227</v>
      </c>
      <c r="J46" s="57">
        <v>42587</v>
      </c>
      <c r="K46" s="57" t="s">
        <v>178</v>
      </c>
      <c r="L46" s="58" t="str">
        <f t="shared" ca="1" si="0"/>
        <v>Vigente</v>
      </c>
      <c r="M46" s="55" t="s">
        <v>179</v>
      </c>
      <c r="N46" s="54">
        <v>2016</v>
      </c>
      <c r="O46" s="54" t="s">
        <v>151</v>
      </c>
      <c r="P46" s="59" t="s">
        <v>25</v>
      </c>
      <c r="Q46" s="60" t="s">
        <v>152</v>
      </c>
      <c r="R46" s="61" t="s">
        <v>153</v>
      </c>
      <c r="S46" s="54" t="s">
        <v>367</v>
      </c>
      <c r="T46" s="60" t="s">
        <v>155</v>
      </c>
      <c r="U46" s="54" t="s">
        <v>156</v>
      </c>
      <c r="V46" s="62" t="s">
        <v>368</v>
      </c>
      <c r="W46" s="63" t="s">
        <v>363</v>
      </c>
      <c r="X46" s="64" t="s">
        <v>159</v>
      </c>
      <c r="Y46" s="24"/>
      <c r="Z46" s="24"/>
      <c r="AA46" s="24"/>
    </row>
    <row r="47" spans="1:27" ht="15.85" customHeight="1" x14ac:dyDescent="0.25">
      <c r="A47" s="54" t="s">
        <v>369</v>
      </c>
      <c r="B47" s="54" t="s">
        <v>360</v>
      </c>
      <c r="C47" s="55" t="s">
        <v>361</v>
      </c>
      <c r="D47" s="56" t="s">
        <v>145</v>
      </c>
      <c r="E47" s="94" t="s">
        <v>362</v>
      </c>
      <c r="F47" s="54" t="s">
        <v>342</v>
      </c>
      <c r="G47" s="56" t="s">
        <v>343</v>
      </c>
      <c r="H47" s="56" t="s">
        <v>149</v>
      </c>
      <c r="I47" s="67" t="s">
        <v>166</v>
      </c>
      <c r="J47" s="57">
        <v>43335</v>
      </c>
      <c r="K47" s="57">
        <v>45161</v>
      </c>
      <c r="L47" s="58" t="str">
        <f t="shared" ca="1" si="0"/>
        <v>Vigente</v>
      </c>
      <c r="M47" s="55">
        <v>2023</v>
      </c>
      <c r="N47" s="54">
        <v>2018</v>
      </c>
      <c r="O47" s="54" t="s">
        <v>191</v>
      </c>
      <c r="P47" s="59" t="s">
        <v>25</v>
      </c>
      <c r="Q47" s="60" t="s">
        <v>152</v>
      </c>
      <c r="R47" s="60" t="s">
        <v>182</v>
      </c>
      <c r="S47" s="54" t="s">
        <v>370</v>
      </c>
      <c r="T47" s="60" t="s">
        <v>155</v>
      </c>
      <c r="U47" s="54" t="s">
        <v>198</v>
      </c>
      <c r="V47" s="54" t="s">
        <v>199</v>
      </c>
      <c r="W47" s="63" t="s">
        <v>363</v>
      </c>
      <c r="X47" s="64" t="s">
        <v>159</v>
      </c>
      <c r="Y47" s="24"/>
      <c r="Z47" s="24"/>
      <c r="AA47" s="24"/>
    </row>
    <row r="48" spans="1:27" ht="15.85" customHeight="1" x14ac:dyDescent="0.25">
      <c r="A48" s="54" t="s">
        <v>371</v>
      </c>
      <c r="B48" s="54" t="s">
        <v>372</v>
      </c>
      <c r="C48" s="55" t="s">
        <v>373</v>
      </c>
      <c r="D48" s="56" t="s">
        <v>145</v>
      </c>
      <c r="E48" s="55" t="s">
        <v>146</v>
      </c>
      <c r="F48" s="54" t="s">
        <v>342</v>
      </c>
      <c r="G48" s="56" t="s">
        <v>343</v>
      </c>
      <c r="H48" s="70" t="s">
        <v>177</v>
      </c>
      <c r="I48" s="66" t="s">
        <v>150</v>
      </c>
      <c r="J48" s="57">
        <v>36377</v>
      </c>
      <c r="K48" s="57" t="s">
        <v>178</v>
      </c>
      <c r="L48" s="58" t="str">
        <f t="shared" ca="1" si="0"/>
        <v>Vigente</v>
      </c>
      <c r="M48" s="55" t="s">
        <v>179</v>
      </c>
      <c r="N48" s="54">
        <v>1999</v>
      </c>
      <c r="O48" s="54" t="s">
        <v>191</v>
      </c>
      <c r="P48" s="71" t="s">
        <v>180</v>
      </c>
      <c r="Q48" s="69" t="s">
        <v>181</v>
      </c>
      <c r="R48" s="60" t="s">
        <v>182</v>
      </c>
      <c r="S48" s="66" t="s">
        <v>297</v>
      </c>
      <c r="T48" s="60" t="s">
        <v>155</v>
      </c>
      <c r="U48" s="56" t="s">
        <v>186</v>
      </c>
      <c r="V48" s="56" t="s">
        <v>186</v>
      </c>
      <c r="W48" s="63" t="s">
        <v>374</v>
      </c>
      <c r="X48" s="64" t="s">
        <v>159</v>
      </c>
      <c r="Y48" s="24"/>
      <c r="Z48" s="24"/>
      <c r="AA48" s="24"/>
    </row>
    <row r="49" spans="1:27" ht="15.85" customHeight="1" x14ac:dyDescent="0.25">
      <c r="A49" s="54" t="s">
        <v>375</v>
      </c>
      <c r="B49" s="60" t="s">
        <v>376</v>
      </c>
      <c r="C49" s="55" t="s">
        <v>377</v>
      </c>
      <c r="D49" s="56" t="s">
        <v>145</v>
      </c>
      <c r="E49" s="70" t="s">
        <v>378</v>
      </c>
      <c r="F49" s="54" t="s">
        <v>342</v>
      </c>
      <c r="G49" s="56" t="s">
        <v>343</v>
      </c>
      <c r="H49" s="70" t="s">
        <v>177</v>
      </c>
      <c r="I49" s="67" t="s">
        <v>166</v>
      </c>
      <c r="J49" s="57">
        <v>43600</v>
      </c>
      <c r="K49" s="57">
        <v>45061</v>
      </c>
      <c r="L49" s="58" t="str">
        <f t="shared" ca="1" si="0"/>
        <v>Vigente</v>
      </c>
      <c r="M49" s="55">
        <v>2023</v>
      </c>
      <c r="N49" s="54">
        <v>2019</v>
      </c>
      <c r="O49" s="54" t="s">
        <v>191</v>
      </c>
      <c r="P49" s="71" t="s">
        <v>180</v>
      </c>
      <c r="Q49" s="69" t="s">
        <v>181</v>
      </c>
      <c r="R49" s="95" t="s">
        <v>182</v>
      </c>
      <c r="S49" s="70" t="s">
        <v>379</v>
      </c>
      <c r="T49" s="60" t="s">
        <v>155</v>
      </c>
      <c r="U49" s="54" t="s">
        <v>198</v>
      </c>
      <c r="V49" s="54" t="s">
        <v>199</v>
      </c>
      <c r="W49" s="64" t="s">
        <v>380</v>
      </c>
      <c r="X49" s="64" t="s">
        <v>159</v>
      </c>
      <c r="Y49" s="24"/>
      <c r="Z49" s="24"/>
      <c r="AA49" s="24"/>
    </row>
    <row r="50" spans="1:27" ht="15.85" customHeight="1" x14ac:dyDescent="0.25">
      <c r="A50" s="54" t="s">
        <v>381</v>
      </c>
      <c r="B50" s="54" t="s">
        <v>382</v>
      </c>
      <c r="C50" s="55" t="s">
        <v>383</v>
      </c>
      <c r="D50" s="56" t="s">
        <v>145</v>
      </c>
      <c r="E50" s="55" t="s">
        <v>146</v>
      </c>
      <c r="F50" s="54" t="s">
        <v>342</v>
      </c>
      <c r="G50" s="56" t="s">
        <v>343</v>
      </c>
      <c r="H50" s="70" t="s">
        <v>177</v>
      </c>
      <c r="I50" s="56" t="s">
        <v>182</v>
      </c>
      <c r="J50" s="57">
        <v>39952</v>
      </c>
      <c r="K50" s="57" t="s">
        <v>178</v>
      </c>
      <c r="L50" s="58" t="str">
        <f t="shared" ca="1" si="0"/>
        <v>Vigente</v>
      </c>
      <c r="M50" s="55" t="s">
        <v>179</v>
      </c>
      <c r="N50" s="54">
        <v>2009</v>
      </c>
      <c r="O50" s="54" t="s">
        <v>191</v>
      </c>
      <c r="P50" s="71" t="s">
        <v>180</v>
      </c>
      <c r="Q50" s="69" t="s">
        <v>181</v>
      </c>
      <c r="R50" s="70" t="s">
        <v>182</v>
      </c>
      <c r="S50" s="101" t="s">
        <v>384</v>
      </c>
      <c r="T50" s="60" t="s">
        <v>155</v>
      </c>
      <c r="U50" s="56" t="s">
        <v>186</v>
      </c>
      <c r="V50" s="56" t="s">
        <v>186</v>
      </c>
      <c r="W50" s="63" t="s">
        <v>385</v>
      </c>
      <c r="X50" s="64" t="s">
        <v>159</v>
      </c>
      <c r="Y50" s="24"/>
      <c r="Z50" s="24"/>
      <c r="AA50" s="24"/>
    </row>
    <row r="51" spans="1:27" ht="15.85" customHeight="1" x14ac:dyDescent="0.25">
      <c r="A51" s="54" t="s">
        <v>386</v>
      </c>
      <c r="B51" s="54" t="s">
        <v>387</v>
      </c>
      <c r="C51" s="55" t="s">
        <v>388</v>
      </c>
      <c r="D51" s="56" t="s">
        <v>145</v>
      </c>
      <c r="E51" s="55" t="s">
        <v>146</v>
      </c>
      <c r="F51" s="54" t="s">
        <v>342</v>
      </c>
      <c r="G51" s="56" t="s">
        <v>343</v>
      </c>
      <c r="H51" s="70" t="s">
        <v>177</v>
      </c>
      <c r="I51" s="66" t="s">
        <v>150</v>
      </c>
      <c r="J51" s="57">
        <v>40932</v>
      </c>
      <c r="K51" s="57" t="s">
        <v>178</v>
      </c>
      <c r="L51" s="58" t="str">
        <f t="shared" ca="1" si="0"/>
        <v>Vigente</v>
      </c>
      <c r="M51" s="55" t="s">
        <v>179</v>
      </c>
      <c r="N51" s="54">
        <v>2012</v>
      </c>
      <c r="O51" s="54" t="s">
        <v>191</v>
      </c>
      <c r="P51" s="71" t="s">
        <v>180</v>
      </c>
      <c r="Q51" s="69" t="s">
        <v>181</v>
      </c>
      <c r="R51" s="70" t="s">
        <v>182</v>
      </c>
      <c r="S51" s="66" t="s">
        <v>297</v>
      </c>
      <c r="T51" s="60" t="s">
        <v>155</v>
      </c>
      <c r="U51" s="56" t="s">
        <v>156</v>
      </c>
      <c r="V51" s="56" t="s">
        <v>156</v>
      </c>
      <c r="W51" s="63" t="s">
        <v>389</v>
      </c>
      <c r="X51" s="64" t="s">
        <v>159</v>
      </c>
      <c r="Y51" s="24"/>
      <c r="Z51" s="24"/>
      <c r="AA51" s="24"/>
    </row>
    <row r="52" spans="1:27" ht="15.85" customHeight="1" x14ac:dyDescent="0.25">
      <c r="A52" s="54" t="s">
        <v>390</v>
      </c>
      <c r="B52" s="54" t="s">
        <v>391</v>
      </c>
      <c r="C52" s="55" t="s">
        <v>392</v>
      </c>
      <c r="D52" s="56" t="s">
        <v>145</v>
      </c>
      <c r="E52" s="55" t="s">
        <v>146</v>
      </c>
      <c r="F52" s="54" t="s">
        <v>342</v>
      </c>
      <c r="G52" s="56" t="s">
        <v>343</v>
      </c>
      <c r="H52" s="70" t="s">
        <v>177</v>
      </c>
      <c r="I52" s="66" t="s">
        <v>150</v>
      </c>
      <c r="J52" s="57">
        <v>33444</v>
      </c>
      <c r="K52" s="57" t="s">
        <v>178</v>
      </c>
      <c r="L52" s="58" t="str">
        <f t="shared" ca="1" si="0"/>
        <v>Vigente</v>
      </c>
      <c r="M52" s="55" t="s">
        <v>179</v>
      </c>
      <c r="N52" s="54">
        <v>1991</v>
      </c>
      <c r="O52" s="54" t="s">
        <v>191</v>
      </c>
      <c r="P52" s="71" t="s">
        <v>180</v>
      </c>
      <c r="Q52" s="69" t="s">
        <v>181</v>
      </c>
      <c r="R52" s="54" t="s">
        <v>182</v>
      </c>
      <c r="S52" s="66" t="s">
        <v>297</v>
      </c>
      <c r="T52" s="102" t="s">
        <v>393</v>
      </c>
      <c r="U52" s="56" t="s">
        <v>186</v>
      </c>
      <c r="V52" s="56" t="s">
        <v>186</v>
      </c>
      <c r="W52" s="63" t="s">
        <v>394</v>
      </c>
      <c r="X52" s="97" t="s">
        <v>299</v>
      </c>
      <c r="Y52" s="24"/>
      <c r="Z52" s="24"/>
      <c r="AA52" s="24"/>
    </row>
    <row r="53" spans="1:27" ht="15.85" hidden="1" customHeight="1" x14ac:dyDescent="0.25">
      <c r="A53" s="54" t="s">
        <v>395</v>
      </c>
      <c r="B53" s="70" t="s">
        <v>396</v>
      </c>
      <c r="C53" s="55" t="s">
        <v>397</v>
      </c>
      <c r="D53" s="56" t="s">
        <v>145</v>
      </c>
      <c r="E53" s="94" t="s">
        <v>362</v>
      </c>
      <c r="F53" s="54" t="s">
        <v>342</v>
      </c>
      <c r="G53" s="56" t="s">
        <v>343</v>
      </c>
      <c r="H53" s="56" t="s">
        <v>149</v>
      </c>
      <c r="I53" s="70" t="s">
        <v>227</v>
      </c>
      <c r="J53" s="57">
        <v>42706</v>
      </c>
      <c r="K53" s="57">
        <v>44532</v>
      </c>
      <c r="L53" s="58" t="str">
        <f t="shared" ca="1" si="0"/>
        <v>Vigente</v>
      </c>
      <c r="M53" s="55">
        <v>2021</v>
      </c>
      <c r="N53" s="54">
        <v>2016</v>
      </c>
      <c r="O53" s="54" t="s">
        <v>191</v>
      </c>
      <c r="P53" s="65" t="s">
        <v>9</v>
      </c>
      <c r="Q53" s="60" t="s">
        <v>12</v>
      </c>
      <c r="R53" s="60" t="s">
        <v>269</v>
      </c>
      <c r="S53" s="54" t="s">
        <v>398</v>
      </c>
      <c r="T53" s="60" t="s">
        <v>155</v>
      </c>
      <c r="U53" s="56" t="s">
        <v>271</v>
      </c>
      <c r="V53" s="70" t="s">
        <v>399</v>
      </c>
      <c r="W53" s="63" t="s">
        <v>400</v>
      </c>
      <c r="X53" s="64" t="s">
        <v>159</v>
      </c>
      <c r="Y53" s="24"/>
      <c r="Z53" s="24"/>
      <c r="AA53" s="24"/>
    </row>
    <row r="54" spans="1:27" ht="15.85" hidden="1" customHeight="1" x14ac:dyDescent="0.25">
      <c r="A54" s="56" t="s">
        <v>401</v>
      </c>
      <c r="B54" s="56" t="s">
        <v>396</v>
      </c>
      <c r="C54" s="55" t="s">
        <v>397</v>
      </c>
      <c r="D54" s="56" t="s">
        <v>145</v>
      </c>
      <c r="E54" s="94" t="s">
        <v>362</v>
      </c>
      <c r="F54" s="54" t="s">
        <v>342</v>
      </c>
      <c r="G54" s="56" t="s">
        <v>343</v>
      </c>
      <c r="H54" s="56" t="s">
        <v>149</v>
      </c>
      <c r="I54" s="67" t="s">
        <v>166</v>
      </c>
      <c r="J54" s="57" t="s">
        <v>402</v>
      </c>
      <c r="K54" s="57">
        <v>44705</v>
      </c>
      <c r="L54" s="58" t="str">
        <f t="shared" ca="1" si="0"/>
        <v>Vigente</v>
      </c>
      <c r="M54" s="55">
        <v>2022</v>
      </c>
      <c r="N54" s="54">
        <v>2017</v>
      </c>
      <c r="O54" s="54" t="s">
        <v>191</v>
      </c>
      <c r="P54" s="59" t="s">
        <v>25</v>
      </c>
      <c r="Q54" s="60" t="s">
        <v>152</v>
      </c>
      <c r="R54" s="60" t="s">
        <v>403</v>
      </c>
      <c r="S54" s="99" t="s">
        <v>404</v>
      </c>
      <c r="T54" s="60" t="s">
        <v>155</v>
      </c>
      <c r="U54" s="56" t="s">
        <v>405</v>
      </c>
      <c r="V54" s="62" t="s">
        <v>406</v>
      </c>
      <c r="W54" s="63" t="s">
        <v>400</v>
      </c>
      <c r="X54" s="64" t="s">
        <v>159</v>
      </c>
      <c r="Y54" s="24"/>
      <c r="Z54" s="24"/>
      <c r="AA54" s="24"/>
    </row>
    <row r="55" spans="1:27" ht="15.85" customHeight="1" x14ac:dyDescent="0.25">
      <c r="A55" s="56" t="s">
        <v>407</v>
      </c>
      <c r="B55" s="56" t="s">
        <v>396</v>
      </c>
      <c r="C55" s="55" t="s">
        <v>397</v>
      </c>
      <c r="D55" s="56" t="s">
        <v>145</v>
      </c>
      <c r="E55" s="94" t="s">
        <v>362</v>
      </c>
      <c r="F55" s="54" t="s">
        <v>342</v>
      </c>
      <c r="G55" s="56" t="s">
        <v>343</v>
      </c>
      <c r="H55" s="70" t="s">
        <v>177</v>
      </c>
      <c r="I55" s="66" t="s">
        <v>150</v>
      </c>
      <c r="J55" s="57" t="s">
        <v>408</v>
      </c>
      <c r="K55" s="57">
        <v>44893</v>
      </c>
      <c r="L55" s="58" t="str">
        <f t="shared" ca="1" si="0"/>
        <v>Vigente</v>
      </c>
      <c r="M55" s="55">
        <v>2022</v>
      </c>
      <c r="N55" s="54">
        <v>2017</v>
      </c>
      <c r="O55" s="54" t="s">
        <v>191</v>
      </c>
      <c r="P55" s="71" t="s">
        <v>180</v>
      </c>
      <c r="Q55" s="69" t="s">
        <v>181</v>
      </c>
      <c r="R55" s="60" t="s">
        <v>182</v>
      </c>
      <c r="S55" s="99" t="s">
        <v>409</v>
      </c>
      <c r="T55" s="60" t="s">
        <v>155</v>
      </c>
      <c r="U55" s="56" t="s">
        <v>405</v>
      </c>
      <c r="V55" s="62" t="s">
        <v>406</v>
      </c>
      <c r="W55" s="63" t="s">
        <v>400</v>
      </c>
      <c r="X55" s="64" t="s">
        <v>159</v>
      </c>
      <c r="Y55" s="24"/>
      <c r="Z55" s="24"/>
      <c r="AA55" s="24"/>
    </row>
    <row r="56" spans="1:27" ht="15.85" customHeight="1" x14ac:dyDescent="0.25">
      <c r="A56" s="54" t="s">
        <v>410</v>
      </c>
      <c r="B56" s="54" t="s">
        <v>411</v>
      </c>
      <c r="C56" s="55" t="s">
        <v>412</v>
      </c>
      <c r="D56" s="56" t="s">
        <v>145</v>
      </c>
      <c r="E56" s="55" t="s">
        <v>146</v>
      </c>
      <c r="F56" s="54" t="s">
        <v>342</v>
      </c>
      <c r="G56" s="56" t="s">
        <v>343</v>
      </c>
      <c r="H56" s="70" t="s">
        <v>177</v>
      </c>
      <c r="I56" s="66" t="s">
        <v>150</v>
      </c>
      <c r="J56" s="57">
        <v>35744</v>
      </c>
      <c r="K56" s="57" t="s">
        <v>178</v>
      </c>
      <c r="L56" s="58" t="str">
        <f t="shared" ca="1" si="0"/>
        <v>Vigente</v>
      </c>
      <c r="M56" s="55" t="s">
        <v>179</v>
      </c>
      <c r="N56" s="54">
        <v>1997</v>
      </c>
      <c r="O56" s="54" t="s">
        <v>191</v>
      </c>
      <c r="P56" s="71" t="s">
        <v>180</v>
      </c>
      <c r="Q56" s="69" t="s">
        <v>181</v>
      </c>
      <c r="R56" s="54" t="s">
        <v>182</v>
      </c>
      <c r="S56" s="66" t="s">
        <v>297</v>
      </c>
      <c r="T56" s="60" t="s">
        <v>155</v>
      </c>
      <c r="U56" s="56" t="s">
        <v>186</v>
      </c>
      <c r="V56" s="67" t="s">
        <v>186</v>
      </c>
      <c r="W56" s="63" t="s">
        <v>413</v>
      </c>
      <c r="X56" s="97" t="s">
        <v>299</v>
      </c>
      <c r="Y56" s="24"/>
      <c r="Z56" s="24"/>
      <c r="AA56" s="24"/>
    </row>
    <row r="57" spans="1:27" ht="15.85" hidden="1" customHeight="1" x14ac:dyDescent="0.25">
      <c r="A57" s="54" t="s">
        <v>414</v>
      </c>
      <c r="B57" s="54" t="s">
        <v>415</v>
      </c>
      <c r="C57" s="55" t="s">
        <v>416</v>
      </c>
      <c r="D57" s="56" t="s">
        <v>145</v>
      </c>
      <c r="E57" s="55" t="s">
        <v>146</v>
      </c>
      <c r="F57" s="54" t="s">
        <v>342</v>
      </c>
      <c r="G57" s="56" t="s">
        <v>343</v>
      </c>
      <c r="H57" s="56" t="s">
        <v>149</v>
      </c>
      <c r="I57" s="67" t="s">
        <v>166</v>
      </c>
      <c r="J57" s="57">
        <v>43244</v>
      </c>
      <c r="K57" s="57">
        <v>44340</v>
      </c>
      <c r="L57" s="58" t="str">
        <f t="shared" ca="1" si="0"/>
        <v>Vigente</v>
      </c>
      <c r="M57" s="55">
        <v>2021</v>
      </c>
      <c r="N57" s="54">
        <v>2018</v>
      </c>
      <c r="O57" s="54" t="s">
        <v>417</v>
      </c>
      <c r="P57" s="59" t="s">
        <v>25</v>
      </c>
      <c r="Q57" s="60" t="s">
        <v>152</v>
      </c>
      <c r="R57" s="61" t="s">
        <v>153</v>
      </c>
      <c r="S57" s="54" t="s">
        <v>418</v>
      </c>
      <c r="T57" s="60" t="s">
        <v>155</v>
      </c>
      <c r="U57" s="54" t="s">
        <v>156</v>
      </c>
      <c r="V57" s="54" t="s">
        <v>368</v>
      </c>
      <c r="W57" s="63" t="s">
        <v>419</v>
      </c>
      <c r="X57" s="64" t="s">
        <v>159</v>
      </c>
      <c r="Y57" s="24"/>
      <c r="Z57" s="24"/>
      <c r="AA57" s="24"/>
    </row>
    <row r="58" spans="1:27" ht="15.85" customHeight="1" x14ac:dyDescent="0.25">
      <c r="A58" s="54" t="s">
        <v>420</v>
      </c>
      <c r="B58" s="54" t="s">
        <v>421</v>
      </c>
      <c r="C58" s="55" t="s">
        <v>422</v>
      </c>
      <c r="D58" s="56" t="s">
        <v>145</v>
      </c>
      <c r="E58" s="55" t="s">
        <v>146</v>
      </c>
      <c r="F58" s="54" t="s">
        <v>342</v>
      </c>
      <c r="G58" s="56" t="s">
        <v>343</v>
      </c>
      <c r="H58" s="70" t="s">
        <v>177</v>
      </c>
      <c r="I58" s="86" t="s">
        <v>150</v>
      </c>
      <c r="J58" s="57">
        <v>35737</v>
      </c>
      <c r="K58" s="57" t="s">
        <v>178</v>
      </c>
      <c r="L58" s="58" t="str">
        <f t="shared" ca="1" si="0"/>
        <v>Vigente</v>
      </c>
      <c r="M58" s="55" t="s">
        <v>179</v>
      </c>
      <c r="N58" s="54">
        <v>1997</v>
      </c>
      <c r="O58" s="54" t="s">
        <v>191</v>
      </c>
      <c r="P58" s="71" t="s">
        <v>180</v>
      </c>
      <c r="Q58" s="69" t="s">
        <v>181</v>
      </c>
      <c r="R58" s="69" t="s">
        <v>182</v>
      </c>
      <c r="S58" s="66" t="s">
        <v>297</v>
      </c>
      <c r="T58" s="60" t="s">
        <v>155</v>
      </c>
      <c r="U58" s="54" t="s">
        <v>156</v>
      </c>
      <c r="V58" s="54" t="s">
        <v>186</v>
      </c>
      <c r="W58" s="63" t="s">
        <v>423</v>
      </c>
      <c r="X58" s="64" t="s">
        <v>159</v>
      </c>
      <c r="Y58" s="24"/>
      <c r="Z58" s="24"/>
      <c r="AA58" s="24"/>
    </row>
    <row r="59" spans="1:27" ht="15.85" hidden="1" customHeight="1" x14ac:dyDescent="0.25">
      <c r="A59" s="54" t="s">
        <v>424</v>
      </c>
      <c r="B59" s="54" t="s">
        <v>421</v>
      </c>
      <c r="C59" s="55" t="s">
        <v>422</v>
      </c>
      <c r="D59" s="56" t="s">
        <v>145</v>
      </c>
      <c r="E59" s="55" t="s">
        <v>146</v>
      </c>
      <c r="F59" s="54" t="s">
        <v>342</v>
      </c>
      <c r="G59" s="56" t="s">
        <v>343</v>
      </c>
      <c r="H59" s="56" t="s">
        <v>149</v>
      </c>
      <c r="I59" s="67" t="s">
        <v>166</v>
      </c>
      <c r="J59" s="57">
        <v>39414</v>
      </c>
      <c r="K59" s="57" t="s">
        <v>178</v>
      </c>
      <c r="L59" s="58" t="str">
        <f t="shared" ca="1" si="0"/>
        <v>Vigente</v>
      </c>
      <c r="M59" s="55" t="s">
        <v>179</v>
      </c>
      <c r="N59" s="54">
        <v>2007</v>
      </c>
      <c r="O59" s="54" t="s">
        <v>417</v>
      </c>
      <c r="P59" s="87" t="s">
        <v>9</v>
      </c>
      <c r="Q59" s="60" t="s">
        <v>12</v>
      </c>
      <c r="R59" s="61" t="s">
        <v>153</v>
      </c>
      <c r="S59" s="54" t="s">
        <v>425</v>
      </c>
      <c r="T59" s="60" t="s">
        <v>155</v>
      </c>
      <c r="U59" s="54" t="s">
        <v>156</v>
      </c>
      <c r="V59" s="54" t="s">
        <v>156</v>
      </c>
      <c r="W59" s="63" t="s">
        <v>423</v>
      </c>
      <c r="X59" s="97" t="s">
        <v>299</v>
      </c>
      <c r="Y59" s="24"/>
      <c r="Z59" s="24"/>
      <c r="AA59" s="24"/>
    </row>
    <row r="60" spans="1:27" ht="15.85" hidden="1" customHeight="1" x14ac:dyDescent="0.25">
      <c r="A60" s="54" t="s">
        <v>426</v>
      </c>
      <c r="B60" s="54" t="s">
        <v>421</v>
      </c>
      <c r="C60" s="55" t="s">
        <v>422</v>
      </c>
      <c r="D60" s="56" t="s">
        <v>145</v>
      </c>
      <c r="E60" s="55" t="s">
        <v>146</v>
      </c>
      <c r="F60" s="54" t="s">
        <v>342</v>
      </c>
      <c r="G60" s="56" t="s">
        <v>343</v>
      </c>
      <c r="H60" s="56" t="s">
        <v>149</v>
      </c>
      <c r="I60" s="60" t="s">
        <v>150</v>
      </c>
      <c r="J60" s="57">
        <v>40368</v>
      </c>
      <c r="K60" s="57" t="s">
        <v>178</v>
      </c>
      <c r="L60" s="58" t="str">
        <f t="shared" ca="1" si="0"/>
        <v>Vigente</v>
      </c>
      <c r="M60" s="55" t="s">
        <v>179</v>
      </c>
      <c r="N60" s="54">
        <v>2010</v>
      </c>
      <c r="O60" s="54" t="s">
        <v>417</v>
      </c>
      <c r="P60" s="65" t="s">
        <v>9</v>
      </c>
      <c r="Q60" s="60" t="s">
        <v>12</v>
      </c>
      <c r="R60" s="61" t="s">
        <v>153</v>
      </c>
      <c r="S60" s="54" t="s">
        <v>427</v>
      </c>
      <c r="T60" s="60" t="s">
        <v>155</v>
      </c>
      <c r="U60" s="54" t="s">
        <v>156</v>
      </c>
      <c r="V60" s="54" t="s">
        <v>156</v>
      </c>
      <c r="W60" s="63" t="s">
        <v>423</v>
      </c>
      <c r="X60" s="64" t="s">
        <v>159</v>
      </c>
      <c r="Y60" s="24"/>
      <c r="Z60" s="24"/>
      <c r="AA60" s="24"/>
    </row>
    <row r="61" spans="1:27" ht="15.85" customHeight="1" x14ac:dyDescent="0.25">
      <c r="A61" s="70" t="s">
        <v>428</v>
      </c>
      <c r="B61" s="70" t="s">
        <v>429</v>
      </c>
      <c r="C61" s="55" t="s">
        <v>430</v>
      </c>
      <c r="D61" s="56" t="s">
        <v>145</v>
      </c>
      <c r="E61" s="94" t="s">
        <v>362</v>
      </c>
      <c r="F61" s="54" t="s">
        <v>342</v>
      </c>
      <c r="G61" s="56" t="s">
        <v>343</v>
      </c>
      <c r="H61" s="70" t="s">
        <v>177</v>
      </c>
      <c r="I61" s="67" t="s">
        <v>166</v>
      </c>
      <c r="J61" s="57">
        <v>39021</v>
      </c>
      <c r="K61" s="57" t="s">
        <v>178</v>
      </c>
      <c r="L61" s="58" t="str">
        <f t="shared" ca="1" si="0"/>
        <v>Vigente</v>
      </c>
      <c r="M61" s="55" t="s">
        <v>179</v>
      </c>
      <c r="N61" s="54">
        <v>2006</v>
      </c>
      <c r="O61" s="54" t="s">
        <v>191</v>
      </c>
      <c r="P61" s="71" t="s">
        <v>180</v>
      </c>
      <c r="Q61" s="69" t="s">
        <v>181</v>
      </c>
      <c r="R61" s="60" t="s">
        <v>182</v>
      </c>
      <c r="S61" s="66" t="s">
        <v>297</v>
      </c>
      <c r="T61" s="60" t="s">
        <v>155</v>
      </c>
      <c r="U61" s="54" t="s">
        <v>431</v>
      </c>
      <c r="V61" s="54" t="s">
        <v>431</v>
      </c>
      <c r="W61" s="75" t="s">
        <v>432</v>
      </c>
      <c r="X61" s="64" t="s">
        <v>159</v>
      </c>
      <c r="Y61" s="24"/>
      <c r="Z61" s="24"/>
      <c r="AA61" s="24"/>
    </row>
    <row r="62" spans="1:27" ht="15.85" hidden="1" customHeight="1" x14ac:dyDescent="0.25">
      <c r="A62" s="54" t="s">
        <v>433</v>
      </c>
      <c r="B62" s="66" t="s">
        <v>434</v>
      </c>
      <c r="C62" s="55" t="s">
        <v>435</v>
      </c>
      <c r="D62" s="56" t="s">
        <v>145</v>
      </c>
      <c r="E62" s="55" t="s">
        <v>146</v>
      </c>
      <c r="F62" s="54" t="s">
        <v>436</v>
      </c>
      <c r="G62" s="56" t="s">
        <v>148</v>
      </c>
      <c r="H62" s="56" t="s">
        <v>149</v>
      </c>
      <c r="I62" s="54" t="s">
        <v>150</v>
      </c>
      <c r="J62" s="57">
        <v>39219</v>
      </c>
      <c r="K62" s="57" t="s">
        <v>178</v>
      </c>
      <c r="L62" s="58" t="str">
        <f t="shared" ca="1" si="0"/>
        <v>Vigente</v>
      </c>
      <c r="M62" s="55" t="s">
        <v>179</v>
      </c>
      <c r="N62" s="54">
        <v>2007</v>
      </c>
      <c r="O62" s="54" t="s">
        <v>191</v>
      </c>
      <c r="P62" s="59" t="s">
        <v>25</v>
      </c>
      <c r="Q62" s="60" t="s">
        <v>152</v>
      </c>
      <c r="R62" s="61" t="s">
        <v>153</v>
      </c>
      <c r="S62" s="54" t="s">
        <v>437</v>
      </c>
      <c r="T62" s="54" t="s">
        <v>438</v>
      </c>
      <c r="U62" s="54" t="s">
        <v>156</v>
      </c>
      <c r="V62" s="54" t="s">
        <v>156</v>
      </c>
      <c r="W62" s="63" t="s">
        <v>439</v>
      </c>
      <c r="X62" s="64" t="s">
        <v>159</v>
      </c>
      <c r="Y62" s="24"/>
      <c r="Z62" s="24"/>
      <c r="AA62" s="24"/>
    </row>
    <row r="63" spans="1:27" ht="15.85" hidden="1" customHeight="1" x14ac:dyDescent="0.25">
      <c r="A63" s="70" t="s">
        <v>440</v>
      </c>
      <c r="B63" s="66" t="s">
        <v>434</v>
      </c>
      <c r="C63" s="55" t="s">
        <v>435</v>
      </c>
      <c r="D63" s="56" t="s">
        <v>145</v>
      </c>
      <c r="E63" s="55" t="s">
        <v>146</v>
      </c>
      <c r="F63" s="54" t="s">
        <v>436</v>
      </c>
      <c r="G63" s="56" t="s">
        <v>148</v>
      </c>
      <c r="H63" s="56" t="s">
        <v>149</v>
      </c>
      <c r="I63" s="70" t="s">
        <v>227</v>
      </c>
      <c r="J63" s="57">
        <v>42657</v>
      </c>
      <c r="K63" s="57" t="s">
        <v>178</v>
      </c>
      <c r="L63" s="58" t="str">
        <f t="shared" ca="1" si="0"/>
        <v>Vigente</v>
      </c>
      <c r="M63" s="55" t="s">
        <v>179</v>
      </c>
      <c r="N63" s="54">
        <v>2016</v>
      </c>
      <c r="O63" s="54" t="s">
        <v>417</v>
      </c>
      <c r="P63" s="77" t="s">
        <v>41</v>
      </c>
      <c r="Q63" s="60" t="s">
        <v>42</v>
      </c>
      <c r="R63" s="61" t="s">
        <v>153</v>
      </c>
      <c r="S63" s="70" t="s">
        <v>441</v>
      </c>
      <c r="T63" s="60" t="s">
        <v>155</v>
      </c>
      <c r="U63" s="54" t="s">
        <v>156</v>
      </c>
      <c r="V63" s="62" t="s">
        <v>157</v>
      </c>
      <c r="W63" s="63" t="s">
        <v>439</v>
      </c>
      <c r="X63" s="64" t="s">
        <v>159</v>
      </c>
      <c r="Y63" s="24"/>
      <c r="Z63" s="24"/>
      <c r="AA63" s="24"/>
    </row>
    <row r="64" spans="1:27" ht="15.85" customHeight="1" x14ac:dyDescent="0.25">
      <c r="A64" s="70" t="s">
        <v>442</v>
      </c>
      <c r="B64" s="66" t="s">
        <v>443</v>
      </c>
      <c r="C64" s="55" t="s">
        <v>435</v>
      </c>
      <c r="D64" s="56" t="s">
        <v>145</v>
      </c>
      <c r="E64" s="55" t="s">
        <v>146</v>
      </c>
      <c r="F64" s="54" t="s">
        <v>436</v>
      </c>
      <c r="G64" s="56" t="s">
        <v>148</v>
      </c>
      <c r="H64" s="56" t="s">
        <v>149</v>
      </c>
      <c r="I64" s="54" t="s">
        <v>182</v>
      </c>
      <c r="J64" s="57">
        <v>43509</v>
      </c>
      <c r="K64" s="57">
        <v>44908</v>
      </c>
      <c r="L64" s="58" t="str">
        <f t="shared" ca="1" si="0"/>
        <v>Vigente</v>
      </c>
      <c r="M64" s="55">
        <v>2022</v>
      </c>
      <c r="N64" s="54">
        <v>2019</v>
      </c>
      <c r="O64" s="54" t="s">
        <v>191</v>
      </c>
      <c r="P64" s="103" t="s">
        <v>51</v>
      </c>
      <c r="Q64" s="56" t="s">
        <v>54</v>
      </c>
      <c r="R64" s="95" t="s">
        <v>182</v>
      </c>
      <c r="S64" s="67" t="s">
        <v>444</v>
      </c>
      <c r="T64" s="60" t="s">
        <v>155</v>
      </c>
      <c r="U64" s="54" t="s">
        <v>156</v>
      </c>
      <c r="V64" s="62" t="s">
        <v>157</v>
      </c>
      <c r="W64" s="63" t="s">
        <v>439</v>
      </c>
      <c r="X64" s="64" t="s">
        <v>159</v>
      </c>
      <c r="Y64" s="24"/>
      <c r="Z64" s="24"/>
      <c r="AA64" s="24"/>
    </row>
    <row r="65" spans="1:27" ht="15.85" customHeight="1" x14ac:dyDescent="0.25">
      <c r="A65" s="70" t="s">
        <v>445</v>
      </c>
      <c r="B65" s="66" t="s">
        <v>443</v>
      </c>
      <c r="C65" s="55" t="s">
        <v>435</v>
      </c>
      <c r="D65" s="56" t="s">
        <v>145</v>
      </c>
      <c r="E65" s="55" t="s">
        <v>146</v>
      </c>
      <c r="F65" s="54" t="s">
        <v>436</v>
      </c>
      <c r="G65" s="56" t="s">
        <v>148</v>
      </c>
      <c r="H65" s="56" t="s">
        <v>149</v>
      </c>
      <c r="I65" s="54" t="s">
        <v>182</v>
      </c>
      <c r="J65" s="57">
        <v>43649</v>
      </c>
      <c r="K65" s="57">
        <v>44605</v>
      </c>
      <c r="L65" s="58" t="str">
        <f t="shared" ca="1" si="0"/>
        <v>Vigente</v>
      </c>
      <c r="M65" s="55">
        <v>2022</v>
      </c>
      <c r="N65" s="54">
        <v>2019</v>
      </c>
      <c r="O65" s="54" t="s">
        <v>191</v>
      </c>
      <c r="P65" s="103" t="s">
        <v>51</v>
      </c>
      <c r="Q65" s="56" t="s">
        <v>54</v>
      </c>
      <c r="R65" s="95" t="s">
        <v>182</v>
      </c>
      <c r="S65" s="67" t="s">
        <v>446</v>
      </c>
      <c r="T65" s="60" t="s">
        <v>155</v>
      </c>
      <c r="U65" s="54" t="s">
        <v>156</v>
      </c>
      <c r="V65" s="62" t="s">
        <v>157</v>
      </c>
      <c r="W65" s="63" t="s">
        <v>439</v>
      </c>
      <c r="X65" s="64" t="s">
        <v>159</v>
      </c>
      <c r="Y65" s="24"/>
      <c r="Z65" s="24"/>
      <c r="AA65" s="24"/>
    </row>
    <row r="66" spans="1:27" ht="16.45" customHeight="1" x14ac:dyDescent="0.25">
      <c r="A66" s="70" t="s">
        <v>447</v>
      </c>
      <c r="B66" s="66" t="s">
        <v>443</v>
      </c>
      <c r="C66" s="55" t="s">
        <v>435</v>
      </c>
      <c r="D66" s="56" t="s">
        <v>145</v>
      </c>
      <c r="E66" s="55" t="s">
        <v>146</v>
      </c>
      <c r="F66" s="54" t="s">
        <v>436</v>
      </c>
      <c r="G66" s="56" t="s">
        <v>148</v>
      </c>
      <c r="H66" s="56" t="s">
        <v>149</v>
      </c>
      <c r="I66" s="54" t="s">
        <v>182</v>
      </c>
      <c r="J66" s="57">
        <v>43777</v>
      </c>
      <c r="K66" s="57">
        <v>44605</v>
      </c>
      <c r="L66" s="58" t="str">
        <f t="shared" ca="1" si="0"/>
        <v>Vigente</v>
      </c>
      <c r="M66" s="55">
        <v>2022</v>
      </c>
      <c r="N66" s="54">
        <v>2019</v>
      </c>
      <c r="O66" s="54" t="s">
        <v>191</v>
      </c>
      <c r="P66" s="103" t="s">
        <v>51</v>
      </c>
      <c r="Q66" s="56" t="s">
        <v>54</v>
      </c>
      <c r="R66" s="60" t="s">
        <v>182</v>
      </c>
      <c r="S66" s="104" t="s">
        <v>448</v>
      </c>
      <c r="T66" s="60" t="s">
        <v>155</v>
      </c>
      <c r="U66" s="54" t="s">
        <v>156</v>
      </c>
      <c r="V66" s="62" t="s">
        <v>157</v>
      </c>
      <c r="W66" s="63" t="s">
        <v>439</v>
      </c>
      <c r="X66" s="64" t="s">
        <v>159</v>
      </c>
      <c r="Y66" s="24"/>
      <c r="Z66" s="24"/>
      <c r="AA66" s="24"/>
    </row>
    <row r="67" spans="1:27" ht="15.85" hidden="1" customHeight="1" x14ac:dyDescent="0.25">
      <c r="A67" s="70" t="s">
        <v>449</v>
      </c>
      <c r="B67" s="60" t="s">
        <v>450</v>
      </c>
      <c r="C67" s="55" t="s">
        <v>451</v>
      </c>
      <c r="D67" s="56" t="s">
        <v>145</v>
      </c>
      <c r="E67" s="55" t="s">
        <v>146</v>
      </c>
      <c r="F67" s="54" t="s">
        <v>452</v>
      </c>
      <c r="G67" s="56" t="s">
        <v>453</v>
      </c>
      <c r="H67" s="56" t="s">
        <v>149</v>
      </c>
      <c r="I67" s="70" t="s">
        <v>227</v>
      </c>
      <c r="J67" s="57">
        <v>43802</v>
      </c>
      <c r="K67" s="57">
        <v>44533</v>
      </c>
      <c r="L67" s="58" t="str">
        <f t="shared" ca="1" si="0"/>
        <v>Vigente</v>
      </c>
      <c r="M67" s="55">
        <v>2021</v>
      </c>
      <c r="N67" s="54">
        <v>2019</v>
      </c>
      <c r="O67" s="54" t="s">
        <v>191</v>
      </c>
      <c r="P67" s="77" t="s">
        <v>41</v>
      </c>
      <c r="Q67" s="60" t="s">
        <v>42</v>
      </c>
      <c r="R67" s="60" t="s">
        <v>169</v>
      </c>
      <c r="S67" s="54" t="s">
        <v>454</v>
      </c>
      <c r="T67" s="60" t="s">
        <v>155</v>
      </c>
      <c r="U67" s="54" t="s">
        <v>283</v>
      </c>
      <c r="V67" s="70" t="s">
        <v>455</v>
      </c>
      <c r="W67" s="64" t="s">
        <v>456</v>
      </c>
      <c r="X67" s="64" t="s">
        <v>159</v>
      </c>
      <c r="Y67" s="24"/>
      <c r="Z67" s="24"/>
      <c r="AA67" s="24"/>
    </row>
    <row r="68" spans="1:27" ht="15.85" customHeight="1" x14ac:dyDescent="0.25">
      <c r="A68" s="56" t="s">
        <v>457</v>
      </c>
      <c r="B68" s="66" t="s">
        <v>458</v>
      </c>
      <c r="C68" s="55" t="s">
        <v>459</v>
      </c>
      <c r="D68" s="56" t="s">
        <v>145</v>
      </c>
      <c r="E68" s="55" t="s">
        <v>146</v>
      </c>
      <c r="F68" s="54" t="s">
        <v>452</v>
      </c>
      <c r="G68" s="56" t="s">
        <v>453</v>
      </c>
      <c r="H68" s="56" t="s">
        <v>149</v>
      </c>
      <c r="I68" s="67" t="s">
        <v>166</v>
      </c>
      <c r="J68" s="57">
        <v>42502</v>
      </c>
      <c r="K68" s="57">
        <v>44328</v>
      </c>
      <c r="L68" s="58" t="str">
        <f t="shared" ca="1" si="0"/>
        <v>Vigente</v>
      </c>
      <c r="M68" s="55">
        <v>2021</v>
      </c>
      <c r="N68" s="54">
        <v>2016</v>
      </c>
      <c r="O68" s="54" t="s">
        <v>191</v>
      </c>
      <c r="P68" s="59" t="s">
        <v>25</v>
      </c>
      <c r="Q68" s="60" t="s">
        <v>152</v>
      </c>
      <c r="R68" s="95" t="s">
        <v>182</v>
      </c>
      <c r="S68" s="70" t="s">
        <v>460</v>
      </c>
      <c r="T68" s="60" t="s">
        <v>155</v>
      </c>
      <c r="U68" s="54" t="s">
        <v>156</v>
      </c>
      <c r="V68" s="62" t="s">
        <v>157</v>
      </c>
      <c r="W68" s="63" t="s">
        <v>461</v>
      </c>
      <c r="X68" s="64" t="s">
        <v>159</v>
      </c>
      <c r="Y68" s="24"/>
      <c r="Z68" s="24"/>
      <c r="AA68" s="24"/>
    </row>
    <row r="69" spans="1:27" ht="15.85" hidden="1" customHeight="1" x14ac:dyDescent="0.25">
      <c r="A69" s="56" t="s">
        <v>462</v>
      </c>
      <c r="B69" s="66" t="s">
        <v>458</v>
      </c>
      <c r="C69" s="55" t="s">
        <v>459</v>
      </c>
      <c r="D69" s="56" t="s">
        <v>145</v>
      </c>
      <c r="E69" s="55" t="s">
        <v>146</v>
      </c>
      <c r="F69" s="54" t="s">
        <v>452</v>
      </c>
      <c r="G69" s="56" t="s">
        <v>453</v>
      </c>
      <c r="H69" s="56" t="s">
        <v>149</v>
      </c>
      <c r="I69" s="70" t="s">
        <v>227</v>
      </c>
      <c r="J69" s="57">
        <v>43789</v>
      </c>
      <c r="K69" s="57">
        <v>44155</v>
      </c>
      <c r="L69" s="58" t="str">
        <f t="shared" ca="1" si="0"/>
        <v>Vigente</v>
      </c>
      <c r="M69" s="55">
        <v>2020</v>
      </c>
      <c r="N69" s="54">
        <v>2019</v>
      </c>
      <c r="O69" s="54" t="s">
        <v>191</v>
      </c>
      <c r="P69" s="103" t="s">
        <v>51</v>
      </c>
      <c r="Q69" s="56" t="s">
        <v>54</v>
      </c>
      <c r="R69" s="61" t="s">
        <v>153</v>
      </c>
      <c r="S69" s="67" t="s">
        <v>463</v>
      </c>
      <c r="T69" s="60" t="s">
        <v>155</v>
      </c>
      <c r="U69" s="54" t="s">
        <v>198</v>
      </c>
      <c r="V69" s="54" t="s">
        <v>199</v>
      </c>
      <c r="W69" s="63" t="s">
        <v>461</v>
      </c>
      <c r="X69" s="64" t="s">
        <v>240</v>
      </c>
      <c r="Y69" s="24"/>
      <c r="Z69" s="24"/>
      <c r="AA69" s="24"/>
    </row>
    <row r="70" spans="1:27" ht="15.85" customHeight="1" x14ac:dyDescent="0.25">
      <c r="A70" s="70" t="s">
        <v>464</v>
      </c>
      <c r="B70" s="70" t="s">
        <v>465</v>
      </c>
      <c r="C70" s="55" t="s">
        <v>466</v>
      </c>
      <c r="D70" s="66" t="s">
        <v>467</v>
      </c>
      <c r="E70" s="55" t="s">
        <v>146</v>
      </c>
      <c r="F70" s="54" t="s">
        <v>468</v>
      </c>
      <c r="G70" s="56" t="s">
        <v>343</v>
      </c>
      <c r="H70" s="70" t="s">
        <v>177</v>
      </c>
      <c r="I70" s="67" t="s">
        <v>166</v>
      </c>
      <c r="J70" s="57">
        <v>35566</v>
      </c>
      <c r="K70" s="57" t="s">
        <v>178</v>
      </c>
      <c r="L70" s="58" t="str">
        <f t="shared" ca="1" si="0"/>
        <v>Vigente</v>
      </c>
      <c r="M70" s="58" t="s">
        <v>179</v>
      </c>
      <c r="N70" s="54">
        <v>1997</v>
      </c>
      <c r="O70" s="67" t="s">
        <v>191</v>
      </c>
      <c r="P70" s="71" t="s">
        <v>180</v>
      </c>
      <c r="Q70" s="69" t="s">
        <v>181</v>
      </c>
      <c r="R70" s="95" t="s">
        <v>182</v>
      </c>
      <c r="S70" s="66" t="s">
        <v>297</v>
      </c>
      <c r="T70" s="70" t="s">
        <v>469</v>
      </c>
      <c r="U70" s="54" t="s">
        <v>186</v>
      </c>
      <c r="V70" s="54" t="s">
        <v>186</v>
      </c>
      <c r="W70" s="75" t="s">
        <v>470</v>
      </c>
      <c r="X70" s="64" t="s">
        <v>159</v>
      </c>
      <c r="Y70" s="24"/>
      <c r="Z70" s="24"/>
      <c r="AA70" s="24"/>
    </row>
    <row r="71" spans="1:27" ht="15.85" customHeight="1" x14ac:dyDescent="0.25">
      <c r="A71" s="70" t="s">
        <v>471</v>
      </c>
      <c r="B71" s="70" t="s">
        <v>472</v>
      </c>
      <c r="C71" s="94" t="s">
        <v>473</v>
      </c>
      <c r="D71" s="56" t="s">
        <v>249</v>
      </c>
      <c r="E71" s="55" t="s">
        <v>146</v>
      </c>
      <c r="F71" s="54" t="s">
        <v>468</v>
      </c>
      <c r="G71" s="56" t="s">
        <v>343</v>
      </c>
      <c r="H71" s="70" t="s">
        <v>177</v>
      </c>
      <c r="I71" s="60" t="s">
        <v>150</v>
      </c>
      <c r="J71" s="57">
        <v>36846</v>
      </c>
      <c r="K71" s="57" t="s">
        <v>178</v>
      </c>
      <c r="L71" s="58" t="str">
        <f t="shared" ca="1" si="0"/>
        <v>Vigente</v>
      </c>
      <c r="M71" s="58" t="s">
        <v>179</v>
      </c>
      <c r="N71" s="54">
        <v>2000</v>
      </c>
      <c r="O71" s="54" t="s">
        <v>191</v>
      </c>
      <c r="P71" s="105" t="s">
        <v>474</v>
      </c>
      <c r="Q71" s="69" t="s">
        <v>475</v>
      </c>
      <c r="R71" s="60" t="s">
        <v>182</v>
      </c>
      <c r="S71" s="66" t="s">
        <v>297</v>
      </c>
      <c r="T71" s="60" t="s">
        <v>155</v>
      </c>
      <c r="U71" s="54" t="s">
        <v>186</v>
      </c>
      <c r="V71" s="54" t="s">
        <v>186</v>
      </c>
      <c r="W71" s="63" t="s">
        <v>476</v>
      </c>
      <c r="X71" s="64" t="s">
        <v>159</v>
      </c>
      <c r="Y71" s="24"/>
      <c r="Z71" s="24"/>
      <c r="AA71" s="24"/>
    </row>
    <row r="72" spans="1:27" ht="15.85" hidden="1" customHeight="1" x14ac:dyDescent="0.25">
      <c r="A72" s="95" t="s">
        <v>477</v>
      </c>
      <c r="B72" s="70" t="s">
        <v>472</v>
      </c>
      <c r="C72" s="94" t="s">
        <v>473</v>
      </c>
      <c r="D72" s="56" t="s">
        <v>249</v>
      </c>
      <c r="E72" s="55" t="s">
        <v>146</v>
      </c>
      <c r="F72" s="54" t="s">
        <v>468</v>
      </c>
      <c r="G72" s="56" t="s">
        <v>343</v>
      </c>
      <c r="H72" s="56" t="s">
        <v>149</v>
      </c>
      <c r="I72" s="70" t="s">
        <v>227</v>
      </c>
      <c r="J72" s="57">
        <v>36846</v>
      </c>
      <c r="K72" s="57">
        <v>44881</v>
      </c>
      <c r="L72" s="58" t="str">
        <f t="shared" ca="1" si="0"/>
        <v>Vigente</v>
      </c>
      <c r="M72" s="55">
        <v>2002</v>
      </c>
      <c r="N72" s="54">
        <v>2000</v>
      </c>
      <c r="O72" s="70" t="s">
        <v>151</v>
      </c>
      <c r="P72" s="77" t="s">
        <v>41</v>
      </c>
      <c r="Q72" s="60" t="s">
        <v>42</v>
      </c>
      <c r="R72" s="60" t="s">
        <v>206</v>
      </c>
      <c r="S72" s="54" t="s">
        <v>478</v>
      </c>
      <c r="T72" s="54" t="s">
        <v>479</v>
      </c>
      <c r="U72" s="54" t="s">
        <v>185</v>
      </c>
      <c r="V72" s="54" t="s">
        <v>480</v>
      </c>
      <c r="W72" s="63" t="s">
        <v>476</v>
      </c>
      <c r="X72" s="64" t="s">
        <v>159</v>
      </c>
      <c r="Y72" s="106" t="s">
        <v>155</v>
      </c>
      <c r="Z72" s="24"/>
      <c r="AA72" s="24"/>
    </row>
    <row r="73" spans="1:27" ht="15.85" customHeight="1" x14ac:dyDescent="0.25">
      <c r="A73" s="54" t="s">
        <v>481</v>
      </c>
      <c r="B73" s="54" t="s">
        <v>482</v>
      </c>
      <c r="C73" s="55" t="s">
        <v>483</v>
      </c>
      <c r="D73" s="56" t="s">
        <v>145</v>
      </c>
      <c r="E73" s="55" t="s">
        <v>146</v>
      </c>
      <c r="F73" s="54" t="s">
        <v>468</v>
      </c>
      <c r="G73" s="56" t="s">
        <v>343</v>
      </c>
      <c r="H73" s="70" t="s">
        <v>177</v>
      </c>
      <c r="I73" s="60" t="s">
        <v>150</v>
      </c>
      <c r="J73" s="57">
        <v>38429</v>
      </c>
      <c r="K73" s="57" t="s">
        <v>178</v>
      </c>
      <c r="L73" s="58" t="str">
        <f t="shared" ca="1" si="0"/>
        <v>Vigente</v>
      </c>
      <c r="M73" s="58" t="s">
        <v>179</v>
      </c>
      <c r="N73" s="54">
        <v>2005</v>
      </c>
      <c r="O73" s="54" t="s">
        <v>191</v>
      </c>
      <c r="P73" s="71" t="s">
        <v>180</v>
      </c>
      <c r="Q73" s="69" t="s">
        <v>181</v>
      </c>
      <c r="R73" s="60" t="s">
        <v>182</v>
      </c>
      <c r="S73" s="66" t="s">
        <v>297</v>
      </c>
      <c r="T73" s="60" t="s">
        <v>155</v>
      </c>
      <c r="U73" s="54" t="s">
        <v>186</v>
      </c>
      <c r="V73" s="54" t="s">
        <v>186</v>
      </c>
      <c r="W73" s="63" t="s">
        <v>484</v>
      </c>
      <c r="X73" s="64" t="s">
        <v>159</v>
      </c>
      <c r="Y73" s="24"/>
      <c r="Z73" s="24"/>
      <c r="AA73" s="24"/>
    </row>
    <row r="74" spans="1:27" ht="15.85" customHeight="1" x14ac:dyDescent="0.25">
      <c r="A74" s="54" t="s">
        <v>485</v>
      </c>
      <c r="B74" s="54" t="s">
        <v>486</v>
      </c>
      <c r="C74" s="55" t="s">
        <v>487</v>
      </c>
      <c r="D74" s="56" t="s">
        <v>145</v>
      </c>
      <c r="E74" s="55" t="s">
        <v>146</v>
      </c>
      <c r="F74" s="54" t="s">
        <v>468</v>
      </c>
      <c r="G74" s="56" t="s">
        <v>343</v>
      </c>
      <c r="H74" s="70" t="s">
        <v>177</v>
      </c>
      <c r="I74" s="95" t="s">
        <v>150</v>
      </c>
      <c r="J74" s="57">
        <v>34634</v>
      </c>
      <c r="K74" s="57" t="s">
        <v>178</v>
      </c>
      <c r="L74" s="58" t="str">
        <f t="shared" ca="1" si="0"/>
        <v>Vigente</v>
      </c>
      <c r="M74" s="58" t="s">
        <v>179</v>
      </c>
      <c r="N74" s="54">
        <v>1994</v>
      </c>
      <c r="O74" s="67" t="s">
        <v>191</v>
      </c>
      <c r="P74" s="71" t="s">
        <v>180</v>
      </c>
      <c r="Q74" s="69" t="s">
        <v>181</v>
      </c>
      <c r="R74" s="60" t="s">
        <v>182</v>
      </c>
      <c r="S74" s="66" t="s">
        <v>297</v>
      </c>
      <c r="T74" s="60" t="s">
        <v>155</v>
      </c>
      <c r="U74" s="54" t="s">
        <v>186</v>
      </c>
      <c r="V74" s="54" t="s">
        <v>186</v>
      </c>
      <c r="W74" s="63" t="s">
        <v>488</v>
      </c>
      <c r="X74" s="64" t="s">
        <v>159</v>
      </c>
      <c r="Y74" s="24"/>
      <c r="Z74" s="24"/>
      <c r="AA74" s="24"/>
    </row>
    <row r="75" spans="1:27" ht="15.85" customHeight="1" x14ac:dyDescent="0.25">
      <c r="A75" s="56" t="s">
        <v>489</v>
      </c>
      <c r="B75" s="56" t="s">
        <v>490</v>
      </c>
      <c r="C75" s="55" t="s">
        <v>491</v>
      </c>
      <c r="D75" s="56" t="s">
        <v>145</v>
      </c>
      <c r="E75" s="55" t="s">
        <v>146</v>
      </c>
      <c r="F75" s="54" t="s">
        <v>468</v>
      </c>
      <c r="G75" s="56" t="s">
        <v>343</v>
      </c>
      <c r="H75" s="70" t="s">
        <v>177</v>
      </c>
      <c r="I75" s="95" t="s">
        <v>227</v>
      </c>
      <c r="J75" s="57">
        <v>41054</v>
      </c>
      <c r="K75" s="57" t="s">
        <v>178</v>
      </c>
      <c r="L75" s="58" t="str">
        <f t="shared" ca="1" si="0"/>
        <v>Vigente</v>
      </c>
      <c r="M75" s="58" t="s">
        <v>179</v>
      </c>
      <c r="N75" s="54">
        <v>2012</v>
      </c>
      <c r="O75" s="54" t="s">
        <v>191</v>
      </c>
      <c r="P75" s="71" t="s">
        <v>180</v>
      </c>
      <c r="Q75" s="69" t="s">
        <v>181</v>
      </c>
      <c r="R75" s="60" t="s">
        <v>182</v>
      </c>
      <c r="S75" s="60" t="s">
        <v>492</v>
      </c>
      <c r="T75" s="60" t="s">
        <v>155</v>
      </c>
      <c r="U75" s="54" t="s">
        <v>186</v>
      </c>
      <c r="V75" s="54" t="s">
        <v>186</v>
      </c>
      <c r="W75" s="63" t="s">
        <v>493</v>
      </c>
      <c r="X75" s="64" t="s">
        <v>159</v>
      </c>
      <c r="Y75" s="24"/>
      <c r="Z75" s="24"/>
      <c r="AA75" s="24"/>
    </row>
    <row r="76" spans="1:27" ht="15.85" hidden="1" customHeight="1" x14ac:dyDescent="0.25">
      <c r="A76" s="54" t="s">
        <v>494</v>
      </c>
      <c r="B76" s="54" t="s">
        <v>495</v>
      </c>
      <c r="C76" s="55" t="s">
        <v>496</v>
      </c>
      <c r="D76" s="56" t="s">
        <v>145</v>
      </c>
      <c r="E76" s="55" t="s">
        <v>146</v>
      </c>
      <c r="F76" s="54" t="s">
        <v>468</v>
      </c>
      <c r="G76" s="56" t="s">
        <v>343</v>
      </c>
      <c r="H76" s="56" t="s">
        <v>149</v>
      </c>
      <c r="I76" s="70" t="s">
        <v>227</v>
      </c>
      <c r="J76" s="57">
        <v>36991</v>
      </c>
      <c r="K76" s="57" t="s">
        <v>178</v>
      </c>
      <c r="L76" s="58" t="str">
        <f t="shared" ca="1" si="0"/>
        <v>Vigente</v>
      </c>
      <c r="M76" s="58" t="s">
        <v>179</v>
      </c>
      <c r="N76" s="54">
        <v>2001</v>
      </c>
      <c r="O76" s="70" t="s">
        <v>151</v>
      </c>
      <c r="P76" s="77" t="s">
        <v>41</v>
      </c>
      <c r="Q76" s="60" t="s">
        <v>42</v>
      </c>
      <c r="R76" s="61" t="s">
        <v>153</v>
      </c>
      <c r="S76" s="67" t="s">
        <v>497</v>
      </c>
      <c r="T76" s="56" t="s">
        <v>498</v>
      </c>
      <c r="U76" s="54" t="s">
        <v>156</v>
      </c>
      <c r="V76" s="54" t="s">
        <v>499</v>
      </c>
      <c r="W76" s="63" t="s">
        <v>500</v>
      </c>
      <c r="X76" s="64" t="s">
        <v>159</v>
      </c>
      <c r="Y76" s="24"/>
      <c r="Z76" s="24"/>
      <c r="AA76" s="24"/>
    </row>
    <row r="77" spans="1:27" ht="15.85" hidden="1" customHeight="1" x14ac:dyDescent="0.25">
      <c r="A77" s="54" t="s">
        <v>501</v>
      </c>
      <c r="B77" s="54" t="s">
        <v>495</v>
      </c>
      <c r="C77" s="55" t="s">
        <v>496</v>
      </c>
      <c r="D77" s="56" t="s">
        <v>145</v>
      </c>
      <c r="E77" s="55" t="s">
        <v>146</v>
      </c>
      <c r="F77" s="54" t="s">
        <v>468</v>
      </c>
      <c r="G77" s="56" t="s">
        <v>343</v>
      </c>
      <c r="H77" s="56" t="s">
        <v>149</v>
      </c>
      <c r="I77" s="95" t="s">
        <v>227</v>
      </c>
      <c r="J77" s="57">
        <v>37123</v>
      </c>
      <c r="K77" s="57" t="s">
        <v>178</v>
      </c>
      <c r="L77" s="58" t="str">
        <f t="shared" ca="1" si="0"/>
        <v>Vigente</v>
      </c>
      <c r="M77" s="58" t="s">
        <v>179</v>
      </c>
      <c r="N77" s="54">
        <v>2001</v>
      </c>
      <c r="O77" s="70" t="s">
        <v>151</v>
      </c>
      <c r="P77" s="77" t="s">
        <v>41</v>
      </c>
      <c r="Q77" s="60" t="s">
        <v>42</v>
      </c>
      <c r="R77" s="61" t="s">
        <v>153</v>
      </c>
      <c r="S77" s="67" t="s">
        <v>502</v>
      </c>
      <c r="T77" s="54" t="s">
        <v>503</v>
      </c>
      <c r="U77" s="54" t="s">
        <v>156</v>
      </c>
      <c r="V77" s="54" t="s">
        <v>499</v>
      </c>
      <c r="W77" s="63" t="s">
        <v>500</v>
      </c>
      <c r="X77" s="64" t="s">
        <v>159</v>
      </c>
      <c r="Y77" s="24"/>
      <c r="Z77" s="24"/>
      <c r="AA77" s="24"/>
    </row>
    <row r="78" spans="1:27" ht="15.85" customHeight="1" x14ac:dyDescent="0.25">
      <c r="A78" s="70" t="s">
        <v>504</v>
      </c>
      <c r="B78" s="70" t="s">
        <v>495</v>
      </c>
      <c r="C78" s="55" t="s">
        <v>496</v>
      </c>
      <c r="D78" s="56" t="s">
        <v>145</v>
      </c>
      <c r="E78" s="55" t="s">
        <v>146</v>
      </c>
      <c r="F78" s="54" t="s">
        <v>468</v>
      </c>
      <c r="G78" s="56" t="s">
        <v>343</v>
      </c>
      <c r="H78" s="70" t="s">
        <v>177</v>
      </c>
      <c r="I78" s="70" t="s">
        <v>227</v>
      </c>
      <c r="J78" s="57">
        <v>39162</v>
      </c>
      <c r="K78" s="57" t="s">
        <v>178</v>
      </c>
      <c r="L78" s="58" t="str">
        <f t="shared" ca="1" si="0"/>
        <v>Vigente</v>
      </c>
      <c r="M78" s="58" t="s">
        <v>179</v>
      </c>
      <c r="N78" s="54">
        <v>2007</v>
      </c>
      <c r="O78" s="54" t="s">
        <v>191</v>
      </c>
      <c r="P78" s="71" t="s">
        <v>180</v>
      </c>
      <c r="Q78" s="69" t="s">
        <v>181</v>
      </c>
      <c r="R78" s="60" t="s">
        <v>182</v>
      </c>
      <c r="S78" s="107" t="s">
        <v>505</v>
      </c>
      <c r="T78" s="60" t="s">
        <v>155</v>
      </c>
      <c r="U78" s="67" t="s">
        <v>186</v>
      </c>
      <c r="V78" s="67" t="s">
        <v>186</v>
      </c>
      <c r="W78" s="63" t="s">
        <v>500</v>
      </c>
      <c r="X78" s="64" t="s">
        <v>159</v>
      </c>
      <c r="Y78" s="24"/>
      <c r="Z78" s="24"/>
      <c r="AA78" s="24"/>
    </row>
    <row r="79" spans="1:27" ht="15.85" customHeight="1" x14ac:dyDescent="0.25">
      <c r="A79" s="70" t="s">
        <v>506</v>
      </c>
      <c r="B79" s="70" t="s">
        <v>495</v>
      </c>
      <c r="C79" s="55" t="s">
        <v>496</v>
      </c>
      <c r="D79" s="56" t="s">
        <v>249</v>
      </c>
      <c r="E79" s="55" t="s">
        <v>146</v>
      </c>
      <c r="F79" s="54" t="s">
        <v>468</v>
      </c>
      <c r="G79" s="56" t="s">
        <v>343</v>
      </c>
      <c r="H79" s="70" t="s">
        <v>177</v>
      </c>
      <c r="I79" s="70" t="s">
        <v>150</v>
      </c>
      <c r="J79" s="57">
        <v>40288</v>
      </c>
      <c r="K79" s="57" t="s">
        <v>178</v>
      </c>
      <c r="L79" s="58" t="str">
        <f t="shared" ca="1" si="0"/>
        <v>Vigente</v>
      </c>
      <c r="M79" s="58" t="s">
        <v>179</v>
      </c>
      <c r="N79" s="54">
        <v>2010</v>
      </c>
      <c r="O79" s="70" t="s">
        <v>151</v>
      </c>
      <c r="P79" s="108" t="s">
        <v>180</v>
      </c>
      <c r="Q79" s="60" t="s">
        <v>181</v>
      </c>
      <c r="R79" s="60" t="s">
        <v>182</v>
      </c>
      <c r="S79" s="54" t="s">
        <v>507</v>
      </c>
      <c r="T79" s="60" t="s">
        <v>155</v>
      </c>
      <c r="U79" s="54" t="s">
        <v>185</v>
      </c>
      <c r="V79" s="54" t="s">
        <v>185</v>
      </c>
      <c r="W79" s="63" t="s">
        <v>500</v>
      </c>
      <c r="X79" s="64" t="s">
        <v>159</v>
      </c>
      <c r="Y79" s="24"/>
      <c r="Z79" s="24"/>
      <c r="AA79" s="24"/>
    </row>
    <row r="80" spans="1:27" ht="15.85" customHeight="1" x14ac:dyDescent="0.25">
      <c r="A80" s="54" t="s">
        <v>508</v>
      </c>
      <c r="B80" s="54" t="s">
        <v>509</v>
      </c>
      <c r="C80" s="55" t="s">
        <v>510</v>
      </c>
      <c r="D80" s="56" t="s">
        <v>145</v>
      </c>
      <c r="E80" s="55" t="s">
        <v>146</v>
      </c>
      <c r="F80" s="54" t="s">
        <v>468</v>
      </c>
      <c r="G80" s="56" t="s">
        <v>343</v>
      </c>
      <c r="H80" s="70" t="s">
        <v>177</v>
      </c>
      <c r="I80" s="54" t="s">
        <v>150</v>
      </c>
      <c r="J80" s="57">
        <v>35905</v>
      </c>
      <c r="K80" s="57" t="s">
        <v>178</v>
      </c>
      <c r="L80" s="58" t="str">
        <f t="shared" ca="1" si="0"/>
        <v>Vigente</v>
      </c>
      <c r="M80" s="58" t="s">
        <v>179</v>
      </c>
      <c r="N80" s="54">
        <v>1998</v>
      </c>
      <c r="O80" s="54" t="s">
        <v>191</v>
      </c>
      <c r="P80" s="71" t="s">
        <v>180</v>
      </c>
      <c r="Q80" s="69" t="s">
        <v>181</v>
      </c>
      <c r="R80" s="60" t="s">
        <v>182</v>
      </c>
      <c r="S80" s="107" t="s">
        <v>511</v>
      </c>
      <c r="T80" s="54" t="s">
        <v>512</v>
      </c>
      <c r="U80" s="67" t="s">
        <v>186</v>
      </c>
      <c r="V80" s="67" t="s">
        <v>186</v>
      </c>
      <c r="W80" s="63" t="s">
        <v>513</v>
      </c>
      <c r="X80" s="64" t="s">
        <v>159</v>
      </c>
      <c r="Y80" s="24"/>
      <c r="Z80" s="24"/>
      <c r="AA80" s="24"/>
    </row>
    <row r="81" spans="1:27" ht="15.85" hidden="1" customHeight="1" x14ac:dyDescent="0.25">
      <c r="A81" s="54" t="s">
        <v>514</v>
      </c>
      <c r="B81" s="54" t="s">
        <v>509</v>
      </c>
      <c r="C81" s="55" t="s">
        <v>510</v>
      </c>
      <c r="D81" s="56" t="s">
        <v>145</v>
      </c>
      <c r="E81" s="55" t="s">
        <v>146</v>
      </c>
      <c r="F81" s="54" t="s">
        <v>468</v>
      </c>
      <c r="G81" s="56" t="s">
        <v>343</v>
      </c>
      <c r="H81" s="56" t="s">
        <v>149</v>
      </c>
      <c r="I81" s="67" t="s">
        <v>166</v>
      </c>
      <c r="J81" s="57">
        <v>35915</v>
      </c>
      <c r="K81" s="57" t="s">
        <v>178</v>
      </c>
      <c r="L81" s="58" t="str">
        <f t="shared" ca="1" si="0"/>
        <v>Vigente</v>
      </c>
      <c r="M81" s="58" t="s">
        <v>179</v>
      </c>
      <c r="N81" s="54">
        <v>1998</v>
      </c>
      <c r="O81" s="70" t="s">
        <v>151</v>
      </c>
      <c r="P81" s="59" t="s">
        <v>25</v>
      </c>
      <c r="Q81" s="60" t="s">
        <v>152</v>
      </c>
      <c r="R81" s="61" t="s">
        <v>153</v>
      </c>
      <c r="S81" s="54" t="s">
        <v>515</v>
      </c>
      <c r="T81" s="60" t="s">
        <v>155</v>
      </c>
      <c r="U81" s="54" t="s">
        <v>156</v>
      </c>
      <c r="V81" s="54" t="s">
        <v>156</v>
      </c>
      <c r="W81" s="63" t="s">
        <v>513</v>
      </c>
      <c r="X81" s="64" t="s">
        <v>159</v>
      </c>
      <c r="Y81" s="24"/>
      <c r="Z81" s="24"/>
      <c r="AA81" s="24"/>
    </row>
    <row r="82" spans="1:27" ht="15.85" customHeight="1" x14ac:dyDescent="0.25">
      <c r="A82" s="54" t="s">
        <v>516</v>
      </c>
      <c r="B82" s="54" t="s">
        <v>517</v>
      </c>
      <c r="C82" s="55" t="s">
        <v>518</v>
      </c>
      <c r="D82" s="56" t="s">
        <v>145</v>
      </c>
      <c r="E82" s="55" t="s">
        <v>146</v>
      </c>
      <c r="F82" s="54" t="s">
        <v>468</v>
      </c>
      <c r="G82" s="56" t="s">
        <v>343</v>
      </c>
      <c r="H82" s="70" t="s">
        <v>177</v>
      </c>
      <c r="I82" s="95" t="s">
        <v>150</v>
      </c>
      <c r="J82" s="57">
        <v>35263</v>
      </c>
      <c r="K82" s="57" t="s">
        <v>178</v>
      </c>
      <c r="L82" s="58" t="str">
        <f t="shared" ca="1" si="0"/>
        <v>Vigente</v>
      </c>
      <c r="M82" s="58" t="s">
        <v>179</v>
      </c>
      <c r="N82" s="54">
        <v>1996</v>
      </c>
      <c r="O82" s="67" t="s">
        <v>191</v>
      </c>
      <c r="P82" s="71" t="s">
        <v>180</v>
      </c>
      <c r="Q82" s="69" t="s">
        <v>181</v>
      </c>
      <c r="R82" s="60" t="s">
        <v>182</v>
      </c>
      <c r="S82" s="109" t="s">
        <v>519</v>
      </c>
      <c r="T82" s="60" t="s">
        <v>155</v>
      </c>
      <c r="U82" s="67" t="s">
        <v>186</v>
      </c>
      <c r="V82" s="67" t="s">
        <v>186</v>
      </c>
      <c r="W82" s="63" t="s">
        <v>520</v>
      </c>
      <c r="X82" s="64" t="s">
        <v>159</v>
      </c>
      <c r="Y82" s="24"/>
      <c r="Z82" s="24"/>
      <c r="AA82" s="24"/>
    </row>
    <row r="83" spans="1:27" ht="15.85" customHeight="1" x14ac:dyDescent="0.25">
      <c r="A83" s="54" t="s">
        <v>521</v>
      </c>
      <c r="B83" s="54" t="s">
        <v>522</v>
      </c>
      <c r="C83" s="55" t="s">
        <v>523</v>
      </c>
      <c r="D83" s="56" t="s">
        <v>145</v>
      </c>
      <c r="E83" s="55" t="s">
        <v>146</v>
      </c>
      <c r="F83" s="54" t="s">
        <v>468</v>
      </c>
      <c r="G83" s="56" t="s">
        <v>343</v>
      </c>
      <c r="H83" s="70" t="s">
        <v>177</v>
      </c>
      <c r="I83" s="95" t="s">
        <v>150</v>
      </c>
      <c r="J83" s="57">
        <v>36377</v>
      </c>
      <c r="K83" s="57" t="s">
        <v>178</v>
      </c>
      <c r="L83" s="58" t="str">
        <f t="shared" ca="1" si="0"/>
        <v>Vigente</v>
      </c>
      <c r="M83" s="58" t="s">
        <v>179</v>
      </c>
      <c r="N83" s="54">
        <v>1999</v>
      </c>
      <c r="O83" s="67" t="s">
        <v>191</v>
      </c>
      <c r="P83" s="71" t="s">
        <v>180</v>
      </c>
      <c r="Q83" s="69" t="s">
        <v>181</v>
      </c>
      <c r="R83" s="60" t="s">
        <v>182</v>
      </c>
      <c r="S83" s="109" t="s">
        <v>519</v>
      </c>
      <c r="T83" s="60" t="s">
        <v>155</v>
      </c>
      <c r="U83" s="67" t="s">
        <v>186</v>
      </c>
      <c r="V83" s="67" t="s">
        <v>186</v>
      </c>
      <c r="W83" s="63" t="s">
        <v>524</v>
      </c>
      <c r="X83" s="64" t="s">
        <v>159</v>
      </c>
      <c r="Y83" s="24"/>
      <c r="Z83" s="24"/>
      <c r="AA83" s="24"/>
    </row>
    <row r="84" spans="1:27" ht="15.85" customHeight="1" x14ac:dyDescent="0.25">
      <c r="A84" s="70" t="s">
        <v>525</v>
      </c>
      <c r="B84" s="70" t="s">
        <v>522</v>
      </c>
      <c r="C84" s="55" t="s">
        <v>523</v>
      </c>
      <c r="D84" s="56" t="s">
        <v>145</v>
      </c>
      <c r="E84" s="55" t="s">
        <v>146</v>
      </c>
      <c r="F84" s="54" t="s">
        <v>468</v>
      </c>
      <c r="G84" s="56" t="s">
        <v>343</v>
      </c>
      <c r="H84" s="70" t="s">
        <v>177</v>
      </c>
      <c r="I84" s="67" t="s">
        <v>166</v>
      </c>
      <c r="J84" s="57" t="s">
        <v>186</v>
      </c>
      <c r="K84" s="57" t="s">
        <v>178</v>
      </c>
      <c r="L84" s="58" t="str">
        <f t="shared" ca="1" si="0"/>
        <v>Vigente</v>
      </c>
      <c r="M84" s="58" t="s">
        <v>179</v>
      </c>
      <c r="N84" s="102" t="s">
        <v>186</v>
      </c>
      <c r="O84" s="67" t="s">
        <v>191</v>
      </c>
      <c r="P84" s="71" t="s">
        <v>180</v>
      </c>
      <c r="Q84" s="69" t="s">
        <v>181</v>
      </c>
      <c r="R84" s="60" t="s">
        <v>182</v>
      </c>
      <c r="S84" s="109" t="s">
        <v>519</v>
      </c>
      <c r="T84" s="60" t="s">
        <v>155</v>
      </c>
      <c r="U84" s="67" t="s">
        <v>186</v>
      </c>
      <c r="V84" s="67" t="s">
        <v>186</v>
      </c>
      <c r="W84" s="63" t="s">
        <v>524</v>
      </c>
      <c r="X84" s="64" t="s">
        <v>159</v>
      </c>
      <c r="Y84" s="24"/>
      <c r="Z84" s="24"/>
      <c r="AA84" s="24"/>
    </row>
    <row r="85" spans="1:27" ht="15.85" customHeight="1" x14ac:dyDescent="0.25">
      <c r="A85" s="54" t="s">
        <v>526</v>
      </c>
      <c r="B85" s="54" t="s">
        <v>527</v>
      </c>
      <c r="C85" s="55" t="s">
        <v>528</v>
      </c>
      <c r="D85" s="56" t="s">
        <v>145</v>
      </c>
      <c r="E85" s="55" t="s">
        <v>146</v>
      </c>
      <c r="F85" s="54" t="s">
        <v>468</v>
      </c>
      <c r="G85" s="56" t="s">
        <v>343</v>
      </c>
      <c r="H85" s="70" t="s">
        <v>177</v>
      </c>
      <c r="I85" s="70" t="s">
        <v>182</v>
      </c>
      <c r="J85" s="57">
        <v>37973</v>
      </c>
      <c r="K85" s="57" t="s">
        <v>178</v>
      </c>
      <c r="L85" s="58" t="str">
        <f t="shared" ca="1" si="0"/>
        <v>Vigente</v>
      </c>
      <c r="M85" s="58" t="s">
        <v>179</v>
      </c>
      <c r="N85" s="54">
        <v>2003</v>
      </c>
      <c r="O85" s="70" t="s">
        <v>151</v>
      </c>
      <c r="P85" s="108" t="s">
        <v>180</v>
      </c>
      <c r="Q85" s="60" t="s">
        <v>181</v>
      </c>
      <c r="R85" s="60" t="s">
        <v>182</v>
      </c>
      <c r="S85" s="54" t="s">
        <v>529</v>
      </c>
      <c r="T85" s="60" t="s">
        <v>155</v>
      </c>
      <c r="U85" s="54" t="s">
        <v>253</v>
      </c>
      <c r="V85" s="67" t="s">
        <v>186</v>
      </c>
      <c r="W85" s="63" t="s">
        <v>530</v>
      </c>
      <c r="X85" s="97" t="s">
        <v>299</v>
      </c>
      <c r="Y85" s="24"/>
      <c r="Z85" s="24"/>
      <c r="AA85" s="24"/>
    </row>
    <row r="86" spans="1:27" ht="15.85" customHeight="1" x14ac:dyDescent="0.25">
      <c r="A86" s="70" t="s">
        <v>531</v>
      </c>
      <c r="B86" s="70" t="s">
        <v>532</v>
      </c>
      <c r="C86" s="55" t="s">
        <v>533</v>
      </c>
      <c r="D86" s="66" t="s">
        <v>467</v>
      </c>
      <c r="E86" s="55" t="s">
        <v>146</v>
      </c>
      <c r="F86" s="54" t="s">
        <v>534</v>
      </c>
      <c r="G86" s="56" t="s">
        <v>535</v>
      </c>
      <c r="H86" s="56" t="s">
        <v>149</v>
      </c>
      <c r="I86" s="67" t="s">
        <v>166</v>
      </c>
      <c r="J86" s="57">
        <v>38131</v>
      </c>
      <c r="K86" s="57" t="s">
        <v>178</v>
      </c>
      <c r="L86" s="58" t="str">
        <f t="shared" ca="1" si="0"/>
        <v>Vigente</v>
      </c>
      <c r="M86" s="58" t="s">
        <v>179</v>
      </c>
      <c r="N86" s="54">
        <v>2004</v>
      </c>
      <c r="O86" s="70" t="s">
        <v>151</v>
      </c>
      <c r="P86" s="65" t="s">
        <v>9</v>
      </c>
      <c r="Q86" s="60" t="s">
        <v>12</v>
      </c>
      <c r="R86" s="60" t="s">
        <v>206</v>
      </c>
      <c r="S86" s="109" t="s">
        <v>519</v>
      </c>
      <c r="T86" s="60" t="s">
        <v>155</v>
      </c>
      <c r="U86" s="67" t="s">
        <v>186</v>
      </c>
      <c r="V86" s="67" t="s">
        <v>186</v>
      </c>
      <c r="W86" s="75" t="s">
        <v>536</v>
      </c>
      <c r="X86" s="97" t="s">
        <v>299</v>
      </c>
      <c r="Y86" s="24"/>
      <c r="Z86" s="24"/>
      <c r="AA86" s="24"/>
    </row>
    <row r="87" spans="1:27" ht="15.85" hidden="1" customHeight="1" x14ac:dyDescent="0.25">
      <c r="A87" s="54" t="s">
        <v>537</v>
      </c>
      <c r="B87" s="66" t="s">
        <v>538</v>
      </c>
      <c r="C87" s="55" t="s">
        <v>539</v>
      </c>
      <c r="D87" s="56" t="s">
        <v>249</v>
      </c>
      <c r="E87" s="55" t="s">
        <v>146</v>
      </c>
      <c r="F87" s="54" t="s">
        <v>534</v>
      </c>
      <c r="G87" s="56" t="s">
        <v>535</v>
      </c>
      <c r="H87" s="56" t="s">
        <v>149</v>
      </c>
      <c r="I87" s="70" t="s">
        <v>150</v>
      </c>
      <c r="J87" s="57">
        <v>42725</v>
      </c>
      <c r="K87" s="57" t="s">
        <v>178</v>
      </c>
      <c r="L87" s="58" t="str">
        <f t="shared" ca="1" si="0"/>
        <v>Vigente</v>
      </c>
      <c r="M87" s="58" t="s">
        <v>179</v>
      </c>
      <c r="N87" s="54">
        <v>2016</v>
      </c>
      <c r="O87" s="70" t="s">
        <v>151</v>
      </c>
      <c r="P87" s="59" t="s">
        <v>25</v>
      </c>
      <c r="Q87" s="60" t="s">
        <v>152</v>
      </c>
      <c r="R87" s="61" t="s">
        <v>153</v>
      </c>
      <c r="S87" s="54" t="s">
        <v>540</v>
      </c>
      <c r="T87" s="60" t="s">
        <v>155</v>
      </c>
      <c r="U87" s="54" t="s">
        <v>156</v>
      </c>
      <c r="V87" s="62" t="s">
        <v>157</v>
      </c>
      <c r="W87" s="63" t="s">
        <v>541</v>
      </c>
      <c r="X87" s="64" t="s">
        <v>159</v>
      </c>
      <c r="Y87" s="24"/>
      <c r="Z87" s="24"/>
      <c r="AA87" s="24"/>
    </row>
    <row r="88" spans="1:27" ht="15.85" customHeight="1" x14ac:dyDescent="0.25">
      <c r="A88" s="54" t="s">
        <v>542</v>
      </c>
      <c r="B88" s="54" t="s">
        <v>543</v>
      </c>
      <c r="C88" s="55" t="s">
        <v>544</v>
      </c>
      <c r="D88" s="56" t="s">
        <v>145</v>
      </c>
      <c r="E88" s="55" t="s">
        <v>146</v>
      </c>
      <c r="F88" s="54" t="s">
        <v>534</v>
      </c>
      <c r="G88" s="56" t="s">
        <v>535</v>
      </c>
      <c r="H88" s="56" t="s">
        <v>149</v>
      </c>
      <c r="I88" s="54" t="s">
        <v>182</v>
      </c>
      <c r="J88" s="57">
        <v>43124</v>
      </c>
      <c r="K88" s="57">
        <v>44585</v>
      </c>
      <c r="L88" s="58" t="str">
        <f t="shared" ca="1" si="0"/>
        <v>Vigente</v>
      </c>
      <c r="M88" s="55">
        <v>2022</v>
      </c>
      <c r="N88" s="54">
        <v>2018</v>
      </c>
      <c r="O88" s="54" t="s">
        <v>191</v>
      </c>
      <c r="P88" s="110" t="s">
        <v>44</v>
      </c>
      <c r="Q88" s="60" t="s">
        <v>45</v>
      </c>
      <c r="R88" s="60" t="s">
        <v>206</v>
      </c>
      <c r="S88" s="54" t="s">
        <v>545</v>
      </c>
      <c r="T88" s="60" t="s">
        <v>155</v>
      </c>
      <c r="U88" s="54" t="s">
        <v>185</v>
      </c>
      <c r="V88" s="67" t="s">
        <v>546</v>
      </c>
      <c r="W88" s="63" t="s">
        <v>547</v>
      </c>
      <c r="X88" s="64" t="s">
        <v>159</v>
      </c>
      <c r="Y88" s="24"/>
      <c r="Z88" s="24"/>
      <c r="AA88" s="24"/>
    </row>
    <row r="89" spans="1:27" ht="15.85" hidden="1" customHeight="1" x14ac:dyDescent="0.25">
      <c r="A89" s="54" t="s">
        <v>548</v>
      </c>
      <c r="B89" s="54" t="s">
        <v>549</v>
      </c>
      <c r="C89" s="55" t="s">
        <v>550</v>
      </c>
      <c r="D89" s="56" t="s">
        <v>145</v>
      </c>
      <c r="E89" s="55" t="s">
        <v>146</v>
      </c>
      <c r="F89" s="54" t="s">
        <v>534</v>
      </c>
      <c r="G89" s="56" t="s">
        <v>535</v>
      </c>
      <c r="H89" s="56" t="s">
        <v>149</v>
      </c>
      <c r="I89" s="54" t="s">
        <v>227</v>
      </c>
      <c r="J89" s="57">
        <v>43264</v>
      </c>
      <c r="K89" s="57">
        <v>44360</v>
      </c>
      <c r="L89" s="58" t="str">
        <f t="shared" ca="1" si="0"/>
        <v>Vigente</v>
      </c>
      <c r="M89" s="55">
        <v>2021</v>
      </c>
      <c r="N89" s="54">
        <v>2018</v>
      </c>
      <c r="O89" s="54" t="s">
        <v>191</v>
      </c>
      <c r="P89" s="110" t="s">
        <v>44</v>
      </c>
      <c r="Q89" s="60" t="s">
        <v>45</v>
      </c>
      <c r="R89" s="60" t="s">
        <v>269</v>
      </c>
      <c r="S89" s="54" t="s">
        <v>551</v>
      </c>
      <c r="T89" s="60" t="s">
        <v>155</v>
      </c>
      <c r="U89" s="54" t="s">
        <v>156</v>
      </c>
      <c r="V89" s="62" t="s">
        <v>552</v>
      </c>
      <c r="W89" s="63" t="s">
        <v>553</v>
      </c>
      <c r="X89" s="64" t="s">
        <v>159</v>
      </c>
      <c r="Y89" s="24"/>
      <c r="Z89" s="24"/>
      <c r="AA89" s="24"/>
    </row>
    <row r="90" spans="1:27" ht="15.85" customHeight="1" x14ac:dyDescent="0.25">
      <c r="A90" s="70" t="s">
        <v>554</v>
      </c>
      <c r="B90" s="70" t="s">
        <v>555</v>
      </c>
      <c r="C90" s="55" t="s">
        <v>556</v>
      </c>
      <c r="D90" s="56" t="s">
        <v>145</v>
      </c>
      <c r="E90" s="55" t="s">
        <v>146</v>
      </c>
      <c r="F90" s="54" t="s">
        <v>534</v>
      </c>
      <c r="G90" s="56" t="s">
        <v>535</v>
      </c>
      <c r="H90" s="56" t="s">
        <v>149</v>
      </c>
      <c r="I90" s="54" t="s">
        <v>182</v>
      </c>
      <c r="J90" s="57">
        <v>33903</v>
      </c>
      <c r="K90" s="57" t="s">
        <v>178</v>
      </c>
      <c r="L90" s="58" t="str">
        <f t="shared" ca="1" si="0"/>
        <v>Vigente</v>
      </c>
      <c r="M90" s="58" t="s">
        <v>179</v>
      </c>
      <c r="N90" s="54">
        <v>1992</v>
      </c>
      <c r="O90" s="67" t="s">
        <v>191</v>
      </c>
      <c r="P90" s="111" t="s">
        <v>557</v>
      </c>
      <c r="Q90" s="60" t="s">
        <v>558</v>
      </c>
      <c r="R90" s="60" t="s">
        <v>206</v>
      </c>
      <c r="S90" s="70" t="s">
        <v>559</v>
      </c>
      <c r="T90" s="60" t="s">
        <v>155</v>
      </c>
      <c r="U90" s="67" t="s">
        <v>186</v>
      </c>
      <c r="V90" s="67" t="s">
        <v>186</v>
      </c>
      <c r="W90" s="75" t="s">
        <v>560</v>
      </c>
      <c r="X90" s="97" t="s">
        <v>299</v>
      </c>
      <c r="Y90" s="24"/>
      <c r="Z90" s="24"/>
      <c r="AA90" s="24"/>
    </row>
    <row r="91" spans="1:27" ht="15.85" customHeight="1" x14ac:dyDescent="0.25">
      <c r="A91" s="54" t="s">
        <v>561</v>
      </c>
      <c r="B91" s="66" t="s">
        <v>562</v>
      </c>
      <c r="C91" s="55" t="s">
        <v>563</v>
      </c>
      <c r="D91" s="56" t="s">
        <v>145</v>
      </c>
      <c r="E91" s="55" t="s">
        <v>146</v>
      </c>
      <c r="F91" s="54" t="s">
        <v>534</v>
      </c>
      <c r="G91" s="56" t="s">
        <v>535</v>
      </c>
      <c r="H91" s="70" t="s">
        <v>177</v>
      </c>
      <c r="I91" s="54" t="s">
        <v>227</v>
      </c>
      <c r="J91" s="57">
        <v>43634</v>
      </c>
      <c r="K91" s="57">
        <v>44730</v>
      </c>
      <c r="L91" s="58" t="str">
        <f t="shared" ca="1" si="0"/>
        <v>Vigente</v>
      </c>
      <c r="M91" s="55">
        <v>2022</v>
      </c>
      <c r="N91" s="54">
        <v>2019</v>
      </c>
      <c r="O91" s="54" t="s">
        <v>191</v>
      </c>
      <c r="P91" s="108" t="s">
        <v>180</v>
      </c>
      <c r="Q91" s="60" t="s">
        <v>181</v>
      </c>
      <c r="R91" s="60" t="s">
        <v>182</v>
      </c>
      <c r="S91" s="54" t="s">
        <v>564</v>
      </c>
      <c r="T91" s="60" t="s">
        <v>155</v>
      </c>
      <c r="U91" s="70" t="s">
        <v>271</v>
      </c>
      <c r="V91" s="70" t="s">
        <v>271</v>
      </c>
      <c r="W91" s="63" t="s">
        <v>565</v>
      </c>
      <c r="X91" s="64" t="s">
        <v>159</v>
      </c>
      <c r="Y91" s="24"/>
      <c r="Z91" s="24"/>
      <c r="AA91" s="24"/>
    </row>
    <row r="92" spans="1:27" ht="15.85" customHeight="1" x14ac:dyDescent="0.25">
      <c r="A92" s="54" t="s">
        <v>566</v>
      </c>
      <c r="B92" s="66" t="s">
        <v>562</v>
      </c>
      <c r="C92" s="55" t="s">
        <v>563</v>
      </c>
      <c r="D92" s="56" t="s">
        <v>145</v>
      </c>
      <c r="E92" s="55" t="s">
        <v>146</v>
      </c>
      <c r="F92" s="54" t="s">
        <v>534</v>
      </c>
      <c r="G92" s="56" t="s">
        <v>535</v>
      </c>
      <c r="H92" s="56" t="s">
        <v>149</v>
      </c>
      <c r="I92" s="60" t="s">
        <v>150</v>
      </c>
      <c r="J92" s="57">
        <v>43634</v>
      </c>
      <c r="K92" s="57">
        <v>45461</v>
      </c>
      <c r="L92" s="58" t="str">
        <f t="shared" ca="1" si="0"/>
        <v>Vigente</v>
      </c>
      <c r="M92" s="55">
        <v>2024</v>
      </c>
      <c r="N92" s="54">
        <v>2019</v>
      </c>
      <c r="O92" s="54" t="s">
        <v>191</v>
      </c>
      <c r="P92" s="112" t="s">
        <v>25</v>
      </c>
      <c r="Q92" s="69" t="s">
        <v>181</v>
      </c>
      <c r="R92" s="60" t="s">
        <v>182</v>
      </c>
      <c r="S92" s="54" t="s">
        <v>567</v>
      </c>
      <c r="T92" s="60" t="s">
        <v>155</v>
      </c>
      <c r="U92" s="70" t="s">
        <v>568</v>
      </c>
      <c r="V92" s="70" t="s">
        <v>568</v>
      </c>
      <c r="W92" s="63" t="s">
        <v>565</v>
      </c>
      <c r="X92" s="64" t="s">
        <v>159</v>
      </c>
      <c r="Y92" s="24"/>
      <c r="Z92" s="24"/>
      <c r="AA92" s="24"/>
    </row>
    <row r="93" spans="1:27" ht="15.85" hidden="1" customHeight="1" x14ac:dyDescent="0.25">
      <c r="A93" s="54" t="s">
        <v>569</v>
      </c>
      <c r="B93" s="60" t="s">
        <v>562</v>
      </c>
      <c r="C93" s="55" t="s">
        <v>563</v>
      </c>
      <c r="D93" s="56" t="s">
        <v>145</v>
      </c>
      <c r="E93" s="55" t="s">
        <v>146</v>
      </c>
      <c r="F93" s="72" t="s">
        <v>534</v>
      </c>
      <c r="G93" s="56" t="s">
        <v>535</v>
      </c>
      <c r="H93" s="56" t="s">
        <v>149</v>
      </c>
      <c r="I93" s="54" t="s">
        <v>227</v>
      </c>
      <c r="J93" s="57">
        <v>43731</v>
      </c>
      <c r="K93" s="57">
        <v>44097</v>
      </c>
      <c r="L93" s="58" t="str">
        <f t="shared" ca="1" si="0"/>
        <v>Vigente</v>
      </c>
      <c r="M93" s="55">
        <v>2020</v>
      </c>
      <c r="N93" s="54">
        <v>2019</v>
      </c>
      <c r="O93" s="56" t="s">
        <v>191</v>
      </c>
      <c r="P93" s="76" t="s">
        <v>41</v>
      </c>
      <c r="Q93" s="60" t="s">
        <v>42</v>
      </c>
      <c r="R93" s="66" t="s">
        <v>169</v>
      </c>
      <c r="S93" s="54" t="s">
        <v>570</v>
      </c>
      <c r="T93" s="60" t="s">
        <v>155</v>
      </c>
      <c r="U93" s="67" t="s">
        <v>283</v>
      </c>
      <c r="V93" s="70" t="s">
        <v>455</v>
      </c>
      <c r="W93" s="63" t="s">
        <v>565</v>
      </c>
      <c r="X93" s="64" t="s">
        <v>159</v>
      </c>
      <c r="Y93" s="24"/>
      <c r="Z93" s="24"/>
      <c r="AA93" s="24"/>
    </row>
    <row r="94" spans="1:27" ht="15.85" hidden="1" customHeight="1" x14ac:dyDescent="0.25">
      <c r="A94" s="54" t="s">
        <v>571</v>
      </c>
      <c r="B94" s="54" t="s">
        <v>572</v>
      </c>
      <c r="C94" s="55" t="s">
        <v>573</v>
      </c>
      <c r="D94" s="56" t="s">
        <v>145</v>
      </c>
      <c r="E94" s="55" t="s">
        <v>146</v>
      </c>
      <c r="F94" s="54" t="s">
        <v>534</v>
      </c>
      <c r="G94" s="56" t="s">
        <v>535</v>
      </c>
      <c r="H94" s="56" t="s">
        <v>149</v>
      </c>
      <c r="I94" s="54" t="s">
        <v>227</v>
      </c>
      <c r="J94" s="57">
        <v>43117</v>
      </c>
      <c r="K94" s="57">
        <v>44578</v>
      </c>
      <c r="L94" s="58" t="str">
        <f t="shared" ca="1" si="0"/>
        <v>Vigente</v>
      </c>
      <c r="M94" s="55">
        <v>2022</v>
      </c>
      <c r="N94" s="54">
        <v>2018</v>
      </c>
      <c r="O94" s="54" t="s">
        <v>574</v>
      </c>
      <c r="P94" s="113" t="s">
        <v>44</v>
      </c>
      <c r="Q94" s="60" t="s">
        <v>45</v>
      </c>
      <c r="R94" s="60" t="s">
        <v>262</v>
      </c>
      <c r="S94" s="54" t="s">
        <v>575</v>
      </c>
      <c r="T94" s="60" t="s">
        <v>155</v>
      </c>
      <c r="U94" s="88" t="s">
        <v>264</v>
      </c>
      <c r="V94" s="62" t="s">
        <v>576</v>
      </c>
      <c r="W94" s="63" t="s">
        <v>577</v>
      </c>
      <c r="X94" s="64" t="s">
        <v>159</v>
      </c>
      <c r="Y94" s="24"/>
      <c r="Z94" s="24"/>
      <c r="AA94" s="24"/>
    </row>
    <row r="95" spans="1:27" ht="15.85" hidden="1" customHeight="1" x14ac:dyDescent="0.25">
      <c r="A95" s="67" t="s">
        <v>578</v>
      </c>
      <c r="B95" s="56" t="s">
        <v>579</v>
      </c>
      <c r="C95" s="55" t="s">
        <v>580</v>
      </c>
      <c r="D95" s="56" t="s">
        <v>145</v>
      </c>
      <c r="E95" s="55">
        <v>127</v>
      </c>
      <c r="F95" s="54" t="s">
        <v>534</v>
      </c>
      <c r="G95" s="56" t="s">
        <v>535</v>
      </c>
      <c r="H95" s="56" t="s">
        <v>149</v>
      </c>
      <c r="I95" s="67" t="s">
        <v>166</v>
      </c>
      <c r="J95" s="57">
        <v>42799</v>
      </c>
      <c r="K95" s="57">
        <v>44684</v>
      </c>
      <c r="L95" s="58" t="str">
        <f t="shared" ca="1" si="0"/>
        <v>Vigente</v>
      </c>
      <c r="M95" s="55">
        <v>2022</v>
      </c>
      <c r="N95" s="54">
        <v>2017</v>
      </c>
      <c r="O95" s="54" t="s">
        <v>191</v>
      </c>
      <c r="P95" s="65" t="s">
        <v>9</v>
      </c>
      <c r="Q95" s="60" t="s">
        <v>12</v>
      </c>
      <c r="R95" s="60" t="s">
        <v>403</v>
      </c>
      <c r="S95" s="99" t="s">
        <v>581</v>
      </c>
      <c r="T95" s="60" t="s">
        <v>155</v>
      </c>
      <c r="U95" s="114" t="s">
        <v>405</v>
      </c>
      <c r="V95" s="54" t="s">
        <v>582</v>
      </c>
      <c r="W95" s="75" t="s">
        <v>583</v>
      </c>
      <c r="X95" s="64" t="s">
        <v>159</v>
      </c>
      <c r="Y95" s="24"/>
      <c r="Z95" s="24"/>
      <c r="AA95" s="24"/>
    </row>
    <row r="96" spans="1:27" ht="15.85" customHeight="1" x14ac:dyDescent="0.25">
      <c r="A96" s="70" t="s">
        <v>584</v>
      </c>
      <c r="B96" s="70" t="s">
        <v>585</v>
      </c>
      <c r="C96" s="55" t="s">
        <v>586</v>
      </c>
      <c r="D96" s="56" t="s">
        <v>145</v>
      </c>
      <c r="E96" s="55" t="s">
        <v>146</v>
      </c>
      <c r="F96" s="54" t="s">
        <v>534</v>
      </c>
      <c r="G96" s="56" t="s">
        <v>535</v>
      </c>
      <c r="H96" s="70" t="s">
        <v>177</v>
      </c>
      <c r="I96" s="67" t="s">
        <v>166</v>
      </c>
      <c r="J96" s="57" t="s">
        <v>186</v>
      </c>
      <c r="K96" s="57" t="s">
        <v>178</v>
      </c>
      <c r="L96" s="58" t="str">
        <f t="shared" ca="1" si="0"/>
        <v>Vigente</v>
      </c>
      <c r="M96" s="58" t="s">
        <v>179</v>
      </c>
      <c r="N96" s="102" t="s">
        <v>186</v>
      </c>
      <c r="O96" s="67" t="s">
        <v>191</v>
      </c>
      <c r="P96" s="71" t="s">
        <v>180</v>
      </c>
      <c r="Q96" s="69" t="s">
        <v>181</v>
      </c>
      <c r="R96" s="86" t="s">
        <v>182</v>
      </c>
      <c r="S96" s="60" t="s">
        <v>192</v>
      </c>
      <c r="T96" s="60" t="s">
        <v>155</v>
      </c>
      <c r="U96" s="67" t="s">
        <v>186</v>
      </c>
      <c r="V96" s="67" t="s">
        <v>186</v>
      </c>
      <c r="W96" s="63" t="s">
        <v>587</v>
      </c>
      <c r="X96" s="64" t="s">
        <v>159</v>
      </c>
      <c r="Y96" s="24"/>
      <c r="Z96" s="24"/>
      <c r="AA96" s="24"/>
    </row>
    <row r="97" spans="1:27" ht="15.85" customHeight="1" x14ac:dyDescent="0.25">
      <c r="A97" s="70" t="s">
        <v>588</v>
      </c>
      <c r="B97" s="70" t="s">
        <v>589</v>
      </c>
      <c r="C97" s="55" t="s">
        <v>590</v>
      </c>
      <c r="D97" s="56" t="s">
        <v>145</v>
      </c>
      <c r="E97" s="55" t="s">
        <v>146</v>
      </c>
      <c r="F97" s="54" t="s">
        <v>534</v>
      </c>
      <c r="G97" s="56" t="s">
        <v>535</v>
      </c>
      <c r="H97" s="70" t="s">
        <v>177</v>
      </c>
      <c r="I97" s="67" t="s">
        <v>166</v>
      </c>
      <c r="J97" s="57">
        <v>27880</v>
      </c>
      <c r="K97" s="57" t="s">
        <v>178</v>
      </c>
      <c r="L97" s="58" t="str">
        <f t="shared" ca="1" si="0"/>
        <v>Vigente</v>
      </c>
      <c r="M97" s="58" t="s">
        <v>179</v>
      </c>
      <c r="N97" s="54">
        <v>1976</v>
      </c>
      <c r="O97" s="70" t="s">
        <v>591</v>
      </c>
      <c r="P97" s="71" t="s">
        <v>180</v>
      </c>
      <c r="Q97" s="69" t="s">
        <v>181</v>
      </c>
      <c r="R97" s="86" t="s">
        <v>182</v>
      </c>
      <c r="S97" s="101" t="s">
        <v>592</v>
      </c>
      <c r="T97" s="60" t="s">
        <v>155</v>
      </c>
      <c r="U97" s="67" t="s">
        <v>186</v>
      </c>
      <c r="V97" s="67" t="s">
        <v>186</v>
      </c>
      <c r="W97" s="75" t="s">
        <v>593</v>
      </c>
      <c r="X97" s="64" t="s">
        <v>159</v>
      </c>
      <c r="Y97" s="24"/>
      <c r="Z97" s="24"/>
      <c r="AA97" s="24"/>
    </row>
    <row r="98" spans="1:27" ht="15.85" customHeight="1" x14ac:dyDescent="0.25">
      <c r="A98" s="54" t="s">
        <v>594</v>
      </c>
      <c r="B98" s="54" t="s">
        <v>595</v>
      </c>
      <c r="C98" s="55" t="s">
        <v>596</v>
      </c>
      <c r="D98" s="56" t="s">
        <v>145</v>
      </c>
      <c r="E98" s="94" t="s">
        <v>597</v>
      </c>
      <c r="F98" s="54" t="s">
        <v>534</v>
      </c>
      <c r="G98" s="56" t="s">
        <v>535</v>
      </c>
      <c r="H98" s="56" t="s">
        <v>149</v>
      </c>
      <c r="I98" s="67" t="s">
        <v>166</v>
      </c>
      <c r="J98" s="57">
        <v>43335</v>
      </c>
      <c r="K98" s="57">
        <v>45161</v>
      </c>
      <c r="L98" s="58" t="str">
        <f t="shared" ca="1" si="0"/>
        <v>Vigente</v>
      </c>
      <c r="M98" s="55">
        <v>2023</v>
      </c>
      <c r="N98" s="54">
        <v>2018</v>
      </c>
      <c r="O98" s="54" t="s">
        <v>191</v>
      </c>
      <c r="P98" s="59" t="s">
        <v>25</v>
      </c>
      <c r="Q98" s="60" t="s">
        <v>152</v>
      </c>
      <c r="R98" s="60" t="s">
        <v>182</v>
      </c>
      <c r="S98" s="54" t="s">
        <v>598</v>
      </c>
      <c r="T98" s="60" t="s">
        <v>155</v>
      </c>
      <c r="U98" s="54" t="s">
        <v>198</v>
      </c>
      <c r="V98" s="54" t="s">
        <v>199</v>
      </c>
      <c r="W98" s="63" t="s">
        <v>599</v>
      </c>
      <c r="X98" s="64" t="s">
        <v>159</v>
      </c>
      <c r="Y98" s="24"/>
      <c r="Z98" s="24"/>
      <c r="AA98" s="24"/>
    </row>
    <row r="99" spans="1:27" ht="15.85" hidden="1" customHeight="1" x14ac:dyDescent="0.25">
      <c r="A99" s="54" t="s">
        <v>600</v>
      </c>
      <c r="B99" s="54" t="s">
        <v>601</v>
      </c>
      <c r="C99" s="55" t="s">
        <v>602</v>
      </c>
      <c r="D99" s="56" t="s">
        <v>145</v>
      </c>
      <c r="E99" s="94" t="s">
        <v>603</v>
      </c>
      <c r="F99" s="54" t="s">
        <v>534</v>
      </c>
      <c r="G99" s="56" t="s">
        <v>535</v>
      </c>
      <c r="H99" s="56" t="s">
        <v>149</v>
      </c>
      <c r="I99" s="70" t="s">
        <v>227</v>
      </c>
      <c r="J99" s="57">
        <v>42928</v>
      </c>
      <c r="K99" s="57">
        <v>44902</v>
      </c>
      <c r="L99" s="58" t="str">
        <f t="shared" ca="1" si="0"/>
        <v>Vigente</v>
      </c>
      <c r="M99" s="55">
        <v>2022</v>
      </c>
      <c r="N99" s="54">
        <v>2017</v>
      </c>
      <c r="O99" s="70" t="s">
        <v>604</v>
      </c>
      <c r="P99" s="65" t="s">
        <v>9</v>
      </c>
      <c r="Q99" s="60" t="s">
        <v>12</v>
      </c>
      <c r="R99" s="60" t="s">
        <v>169</v>
      </c>
      <c r="S99" s="99" t="s">
        <v>605</v>
      </c>
      <c r="T99" s="60" t="s">
        <v>155</v>
      </c>
      <c r="U99" s="67" t="s">
        <v>283</v>
      </c>
      <c r="V99" s="62" t="s">
        <v>606</v>
      </c>
      <c r="W99" s="63" t="s">
        <v>607</v>
      </c>
      <c r="X99" s="64" t="s">
        <v>159</v>
      </c>
      <c r="Y99" s="24"/>
      <c r="Z99" s="24"/>
      <c r="AA99" s="24"/>
    </row>
    <row r="100" spans="1:27" ht="15.85" customHeight="1" x14ac:dyDescent="0.25">
      <c r="A100" s="54" t="s">
        <v>608</v>
      </c>
      <c r="B100" s="54" t="s">
        <v>609</v>
      </c>
      <c r="C100" s="55" t="s">
        <v>610</v>
      </c>
      <c r="D100" s="56" t="s">
        <v>145</v>
      </c>
      <c r="E100" s="70" t="s">
        <v>362</v>
      </c>
      <c r="F100" s="54" t="s">
        <v>534</v>
      </c>
      <c r="G100" s="56" t="s">
        <v>535</v>
      </c>
      <c r="H100" s="70" t="s">
        <v>177</v>
      </c>
      <c r="I100" s="54" t="s">
        <v>182</v>
      </c>
      <c r="J100" s="57">
        <v>33457</v>
      </c>
      <c r="K100" s="57" t="s">
        <v>178</v>
      </c>
      <c r="L100" s="58" t="str">
        <f t="shared" ca="1" si="0"/>
        <v>Vigente</v>
      </c>
      <c r="M100" s="58" t="s">
        <v>179</v>
      </c>
      <c r="N100" s="54">
        <v>1991</v>
      </c>
      <c r="O100" s="67" t="s">
        <v>191</v>
      </c>
      <c r="P100" s="71" t="s">
        <v>180</v>
      </c>
      <c r="Q100" s="69" t="s">
        <v>181</v>
      </c>
      <c r="R100" s="86" t="s">
        <v>182</v>
      </c>
      <c r="S100" s="115" t="s">
        <v>611</v>
      </c>
      <c r="T100" s="60" t="s">
        <v>155</v>
      </c>
      <c r="U100" s="67" t="s">
        <v>186</v>
      </c>
      <c r="V100" s="67" t="s">
        <v>186</v>
      </c>
      <c r="W100" s="63" t="s">
        <v>612</v>
      </c>
      <c r="X100" s="64" t="s">
        <v>159</v>
      </c>
      <c r="Y100" s="24"/>
      <c r="Z100" s="24"/>
      <c r="AA100" s="24"/>
    </row>
    <row r="101" spans="1:27" ht="15.85" customHeight="1" x14ac:dyDescent="0.25">
      <c r="A101" s="54" t="s">
        <v>613</v>
      </c>
      <c r="B101" s="54" t="s">
        <v>614</v>
      </c>
      <c r="C101" s="55" t="s">
        <v>615</v>
      </c>
      <c r="D101" s="56" t="s">
        <v>145</v>
      </c>
      <c r="E101" s="55" t="s">
        <v>146</v>
      </c>
      <c r="F101" s="54" t="s">
        <v>534</v>
      </c>
      <c r="G101" s="56" t="s">
        <v>535</v>
      </c>
      <c r="H101" s="70" t="s">
        <v>177</v>
      </c>
      <c r="I101" s="70" t="s">
        <v>182</v>
      </c>
      <c r="J101" s="57">
        <v>39307</v>
      </c>
      <c r="K101" s="57" t="s">
        <v>178</v>
      </c>
      <c r="L101" s="58" t="str">
        <f t="shared" ca="1" si="0"/>
        <v>Vigente</v>
      </c>
      <c r="M101" s="58" t="s">
        <v>179</v>
      </c>
      <c r="N101" s="54">
        <v>2007</v>
      </c>
      <c r="O101" s="70" t="s">
        <v>151</v>
      </c>
      <c r="P101" s="71" t="s">
        <v>180</v>
      </c>
      <c r="Q101" s="69" t="s">
        <v>181</v>
      </c>
      <c r="R101" s="60" t="s">
        <v>182</v>
      </c>
      <c r="S101" s="60" t="s">
        <v>616</v>
      </c>
      <c r="T101" s="60" t="s">
        <v>155</v>
      </c>
      <c r="U101" s="67" t="s">
        <v>186</v>
      </c>
      <c r="V101" s="67" t="s">
        <v>186</v>
      </c>
      <c r="W101" s="63" t="s">
        <v>617</v>
      </c>
      <c r="X101" s="64" t="s">
        <v>159</v>
      </c>
      <c r="Y101" s="24"/>
      <c r="Z101" s="24"/>
      <c r="AA101" s="24"/>
    </row>
    <row r="102" spans="1:27" ht="15.85" customHeight="1" x14ac:dyDescent="0.25">
      <c r="A102" s="70" t="s">
        <v>618</v>
      </c>
      <c r="B102" s="54" t="s">
        <v>614</v>
      </c>
      <c r="C102" s="55" t="s">
        <v>615</v>
      </c>
      <c r="D102" s="56" t="s">
        <v>145</v>
      </c>
      <c r="E102" s="55" t="s">
        <v>146</v>
      </c>
      <c r="F102" s="54" t="s">
        <v>534</v>
      </c>
      <c r="G102" s="56" t="s">
        <v>535</v>
      </c>
      <c r="H102" s="70" t="s">
        <v>177</v>
      </c>
      <c r="I102" s="54" t="s">
        <v>182</v>
      </c>
      <c r="J102" s="57">
        <v>39658</v>
      </c>
      <c r="K102" s="57" t="s">
        <v>178</v>
      </c>
      <c r="L102" s="58" t="str">
        <f t="shared" ca="1" si="0"/>
        <v>Vigente</v>
      </c>
      <c r="M102" s="58" t="s">
        <v>179</v>
      </c>
      <c r="N102" s="54">
        <v>2008</v>
      </c>
      <c r="O102" s="54" t="s">
        <v>191</v>
      </c>
      <c r="P102" s="71" t="s">
        <v>180</v>
      </c>
      <c r="Q102" s="69" t="s">
        <v>181</v>
      </c>
      <c r="R102" s="60" t="s">
        <v>182</v>
      </c>
      <c r="S102" s="60" t="s">
        <v>616</v>
      </c>
      <c r="T102" s="60" t="s">
        <v>155</v>
      </c>
      <c r="U102" s="54" t="s">
        <v>156</v>
      </c>
      <c r="V102" s="54" t="s">
        <v>156</v>
      </c>
      <c r="W102" s="63" t="s">
        <v>617</v>
      </c>
      <c r="X102" s="64" t="s">
        <v>159</v>
      </c>
      <c r="Y102" s="24"/>
      <c r="Z102" s="24"/>
      <c r="AA102" s="24"/>
    </row>
    <row r="103" spans="1:27" ht="15.85" customHeight="1" x14ac:dyDescent="0.25">
      <c r="A103" s="54" t="s">
        <v>619</v>
      </c>
      <c r="B103" s="54" t="s">
        <v>620</v>
      </c>
      <c r="C103" s="55" t="s">
        <v>621</v>
      </c>
      <c r="D103" s="56" t="s">
        <v>145</v>
      </c>
      <c r="E103" s="70" t="s">
        <v>362</v>
      </c>
      <c r="F103" s="54" t="s">
        <v>534</v>
      </c>
      <c r="G103" s="56" t="s">
        <v>535</v>
      </c>
      <c r="H103" s="56" t="s">
        <v>149</v>
      </c>
      <c r="I103" s="60" t="s">
        <v>150</v>
      </c>
      <c r="J103" s="57">
        <v>40409</v>
      </c>
      <c r="K103" s="57" t="s">
        <v>178</v>
      </c>
      <c r="L103" s="58" t="str">
        <f t="shared" ca="1" si="0"/>
        <v>Vigente</v>
      </c>
      <c r="M103" s="58" t="s">
        <v>179</v>
      </c>
      <c r="N103" s="54">
        <v>2010</v>
      </c>
      <c r="O103" s="54" t="s">
        <v>191</v>
      </c>
      <c r="P103" s="65" t="s">
        <v>9</v>
      </c>
      <c r="Q103" s="60" t="s">
        <v>12</v>
      </c>
      <c r="R103" s="60" t="s">
        <v>206</v>
      </c>
      <c r="S103" s="60" t="s">
        <v>192</v>
      </c>
      <c r="T103" s="60" t="s">
        <v>155</v>
      </c>
      <c r="U103" s="54" t="s">
        <v>185</v>
      </c>
      <c r="V103" s="54" t="s">
        <v>185</v>
      </c>
      <c r="W103" s="63" t="s">
        <v>622</v>
      </c>
      <c r="X103" s="64" t="s">
        <v>159</v>
      </c>
      <c r="Y103" s="24"/>
      <c r="Z103" s="24"/>
      <c r="AA103" s="24"/>
    </row>
    <row r="104" spans="1:27" ht="15.85" customHeight="1" x14ac:dyDescent="0.25">
      <c r="A104" s="56" t="s">
        <v>623</v>
      </c>
      <c r="B104" s="54" t="s">
        <v>624</v>
      </c>
      <c r="C104" s="55" t="s">
        <v>625</v>
      </c>
      <c r="D104" s="56" t="s">
        <v>145</v>
      </c>
      <c r="E104" s="70" t="s">
        <v>626</v>
      </c>
      <c r="F104" s="54" t="s">
        <v>534</v>
      </c>
      <c r="G104" s="56" t="s">
        <v>535</v>
      </c>
      <c r="H104" s="70" t="s">
        <v>177</v>
      </c>
      <c r="I104" s="67" t="s">
        <v>166</v>
      </c>
      <c r="J104" s="57">
        <v>42570</v>
      </c>
      <c r="K104" s="57">
        <v>44396</v>
      </c>
      <c r="L104" s="58" t="str">
        <f t="shared" ca="1" si="0"/>
        <v>Vigente</v>
      </c>
      <c r="M104" s="55">
        <v>2021</v>
      </c>
      <c r="N104" s="54">
        <v>2016</v>
      </c>
      <c r="O104" s="54" t="s">
        <v>191</v>
      </c>
      <c r="P104" s="71" t="s">
        <v>180</v>
      </c>
      <c r="Q104" s="69" t="s">
        <v>181</v>
      </c>
      <c r="R104" s="95" t="s">
        <v>182</v>
      </c>
      <c r="S104" s="70" t="s">
        <v>627</v>
      </c>
      <c r="T104" s="60" t="s">
        <v>155</v>
      </c>
      <c r="U104" s="54" t="s">
        <v>198</v>
      </c>
      <c r="V104" s="54" t="s">
        <v>199</v>
      </c>
      <c r="W104" s="63" t="s">
        <v>628</v>
      </c>
      <c r="X104" s="64" t="s">
        <v>159</v>
      </c>
      <c r="Y104" s="24"/>
      <c r="Z104" s="24"/>
      <c r="AA104" s="24"/>
    </row>
    <row r="105" spans="1:27" ht="15.85" customHeight="1" x14ac:dyDescent="0.25">
      <c r="A105" s="56" t="s">
        <v>629</v>
      </c>
      <c r="B105" s="54" t="s">
        <v>624</v>
      </c>
      <c r="C105" s="55" t="s">
        <v>625</v>
      </c>
      <c r="D105" s="56" t="s">
        <v>145</v>
      </c>
      <c r="E105" s="70" t="s">
        <v>626</v>
      </c>
      <c r="F105" s="54" t="s">
        <v>534</v>
      </c>
      <c r="G105" s="56" t="s">
        <v>535</v>
      </c>
      <c r="H105" s="56" t="s">
        <v>149</v>
      </c>
      <c r="I105" s="67" t="s">
        <v>166</v>
      </c>
      <c r="J105" s="57">
        <v>42570</v>
      </c>
      <c r="K105" s="57">
        <v>44396</v>
      </c>
      <c r="L105" s="58" t="str">
        <f t="shared" ca="1" si="0"/>
        <v>Vigente</v>
      </c>
      <c r="M105" s="55">
        <v>2021</v>
      </c>
      <c r="N105" s="54">
        <v>2016</v>
      </c>
      <c r="O105" s="54" t="s">
        <v>191</v>
      </c>
      <c r="P105" s="59" t="s">
        <v>25</v>
      </c>
      <c r="Q105" s="60" t="s">
        <v>152</v>
      </c>
      <c r="R105" s="95" t="s">
        <v>182</v>
      </c>
      <c r="S105" s="70" t="s">
        <v>630</v>
      </c>
      <c r="T105" s="60" t="s">
        <v>155</v>
      </c>
      <c r="U105" s="54" t="s">
        <v>198</v>
      </c>
      <c r="V105" s="54" t="s">
        <v>199</v>
      </c>
      <c r="W105" s="63" t="s">
        <v>628</v>
      </c>
      <c r="X105" s="64" t="s">
        <v>159</v>
      </c>
      <c r="Y105" s="24"/>
      <c r="Z105" s="24"/>
      <c r="AA105" s="24"/>
    </row>
    <row r="106" spans="1:27" ht="13.5" hidden="1" customHeight="1" x14ac:dyDescent="0.25">
      <c r="A106" s="70" t="s">
        <v>631</v>
      </c>
      <c r="B106" s="54" t="s">
        <v>632</v>
      </c>
      <c r="C106" s="55" t="s">
        <v>633</v>
      </c>
      <c r="D106" s="56" t="s">
        <v>145</v>
      </c>
      <c r="E106" s="94" t="s">
        <v>357</v>
      </c>
      <c r="F106" s="54" t="s">
        <v>534</v>
      </c>
      <c r="G106" s="56" t="s">
        <v>535</v>
      </c>
      <c r="H106" s="56" t="s">
        <v>149</v>
      </c>
      <c r="I106" s="67" t="s">
        <v>166</v>
      </c>
      <c r="J106" s="57">
        <v>43629</v>
      </c>
      <c r="K106" s="57">
        <v>45456</v>
      </c>
      <c r="L106" s="58" t="str">
        <f t="shared" ca="1" si="0"/>
        <v>Vigente</v>
      </c>
      <c r="M106" s="55">
        <v>2024</v>
      </c>
      <c r="N106" s="54">
        <v>2019</v>
      </c>
      <c r="O106" s="54" t="s">
        <v>191</v>
      </c>
      <c r="P106" s="65" t="s">
        <v>9</v>
      </c>
      <c r="Q106" s="60" t="s">
        <v>12</v>
      </c>
      <c r="R106" s="95" t="s">
        <v>634</v>
      </c>
      <c r="S106" s="54" t="s">
        <v>635</v>
      </c>
      <c r="T106" s="60" t="s">
        <v>155</v>
      </c>
      <c r="U106" s="67" t="s">
        <v>636</v>
      </c>
      <c r="V106" s="67" t="s">
        <v>637</v>
      </c>
      <c r="W106" s="63" t="s">
        <v>638</v>
      </c>
      <c r="X106" s="64" t="s">
        <v>159</v>
      </c>
      <c r="Y106" s="24"/>
      <c r="Z106" s="24"/>
      <c r="AA106" s="24"/>
    </row>
    <row r="107" spans="1:27" ht="15.85" customHeight="1" x14ac:dyDescent="0.25">
      <c r="A107" s="70" t="s">
        <v>639</v>
      </c>
      <c r="B107" s="70" t="s">
        <v>640</v>
      </c>
      <c r="C107" s="55" t="s">
        <v>641</v>
      </c>
      <c r="D107" s="56" t="s">
        <v>145</v>
      </c>
      <c r="E107" s="55" t="s">
        <v>146</v>
      </c>
      <c r="F107" s="54" t="s">
        <v>534</v>
      </c>
      <c r="G107" s="56" t="s">
        <v>535</v>
      </c>
      <c r="H107" s="70" t="s">
        <v>177</v>
      </c>
      <c r="I107" s="67" t="s">
        <v>166</v>
      </c>
      <c r="J107" s="57">
        <v>39246</v>
      </c>
      <c r="K107" s="57" t="s">
        <v>178</v>
      </c>
      <c r="L107" s="58" t="str">
        <f t="shared" ca="1" si="0"/>
        <v>Vigente</v>
      </c>
      <c r="M107" s="58" t="s">
        <v>179</v>
      </c>
      <c r="N107" s="54">
        <v>2007</v>
      </c>
      <c r="O107" s="54" t="s">
        <v>191</v>
      </c>
      <c r="P107" s="71" t="s">
        <v>180</v>
      </c>
      <c r="Q107" s="69" t="s">
        <v>181</v>
      </c>
      <c r="R107" s="60" t="s">
        <v>182</v>
      </c>
      <c r="S107" s="107" t="s">
        <v>642</v>
      </c>
      <c r="T107" s="60" t="s">
        <v>155</v>
      </c>
      <c r="U107" s="67" t="s">
        <v>186</v>
      </c>
      <c r="V107" s="67" t="s">
        <v>186</v>
      </c>
      <c r="W107" s="75" t="s">
        <v>643</v>
      </c>
      <c r="X107" s="64" t="s">
        <v>159</v>
      </c>
      <c r="Y107" s="24"/>
      <c r="Z107" s="24"/>
      <c r="AA107" s="24"/>
    </row>
    <row r="108" spans="1:27" ht="15.85" customHeight="1" x14ac:dyDescent="0.25">
      <c r="A108" s="70" t="s">
        <v>644</v>
      </c>
      <c r="B108" s="70" t="s">
        <v>645</v>
      </c>
      <c r="C108" s="55" t="s">
        <v>646</v>
      </c>
      <c r="D108" s="56" t="s">
        <v>145</v>
      </c>
      <c r="E108" s="55" t="s">
        <v>146</v>
      </c>
      <c r="F108" s="54" t="s">
        <v>534</v>
      </c>
      <c r="G108" s="56" t="s">
        <v>535</v>
      </c>
      <c r="H108" s="56" t="s">
        <v>149</v>
      </c>
      <c r="I108" s="60" t="s">
        <v>150</v>
      </c>
      <c r="J108" s="57">
        <v>43623</v>
      </c>
      <c r="K108" s="57">
        <v>44383</v>
      </c>
      <c r="L108" s="58" t="str">
        <f t="shared" ca="1" si="0"/>
        <v>Vigente</v>
      </c>
      <c r="M108" s="55">
        <v>2021</v>
      </c>
      <c r="N108" s="54">
        <v>2019</v>
      </c>
      <c r="O108" s="54" t="s">
        <v>191</v>
      </c>
      <c r="P108" s="65" t="s">
        <v>9</v>
      </c>
      <c r="Q108" s="60" t="s">
        <v>12</v>
      </c>
      <c r="R108" s="60" t="s">
        <v>206</v>
      </c>
      <c r="S108" s="54" t="s">
        <v>647</v>
      </c>
      <c r="T108" s="60" t="s">
        <v>155</v>
      </c>
      <c r="U108" s="54" t="s">
        <v>185</v>
      </c>
      <c r="V108" s="62" t="s">
        <v>648</v>
      </c>
      <c r="W108" s="64" t="s">
        <v>649</v>
      </c>
      <c r="X108" s="64" t="s">
        <v>159</v>
      </c>
      <c r="Y108" s="24"/>
      <c r="Z108" s="24"/>
      <c r="AA108" s="24"/>
    </row>
    <row r="109" spans="1:27" ht="15.85" customHeight="1" x14ac:dyDescent="0.25">
      <c r="A109" s="70" t="s">
        <v>650</v>
      </c>
      <c r="B109" s="95" t="s">
        <v>645</v>
      </c>
      <c r="C109" s="55" t="s">
        <v>646</v>
      </c>
      <c r="D109" s="56" t="s">
        <v>145</v>
      </c>
      <c r="E109" s="55" t="s">
        <v>146</v>
      </c>
      <c r="F109" s="54" t="s">
        <v>534</v>
      </c>
      <c r="G109" s="56" t="s">
        <v>535</v>
      </c>
      <c r="H109" s="56" t="s">
        <v>149</v>
      </c>
      <c r="I109" s="60" t="s">
        <v>150</v>
      </c>
      <c r="J109" s="57">
        <v>43621</v>
      </c>
      <c r="K109" s="57">
        <v>44408</v>
      </c>
      <c r="L109" s="58" t="str">
        <f t="shared" ca="1" si="0"/>
        <v>Vigente</v>
      </c>
      <c r="M109" s="55">
        <v>2021</v>
      </c>
      <c r="N109" s="54">
        <v>2019</v>
      </c>
      <c r="O109" s="54" t="s">
        <v>191</v>
      </c>
      <c r="P109" s="116" t="s">
        <v>33</v>
      </c>
      <c r="Q109" s="60" t="s">
        <v>168</v>
      </c>
      <c r="R109" s="60" t="s">
        <v>206</v>
      </c>
      <c r="S109" s="54" t="s">
        <v>651</v>
      </c>
      <c r="T109" s="60" t="s">
        <v>155</v>
      </c>
      <c r="U109" s="54" t="s">
        <v>185</v>
      </c>
      <c r="V109" s="62" t="s">
        <v>648</v>
      </c>
      <c r="W109" s="64" t="s">
        <v>649</v>
      </c>
      <c r="X109" s="64" t="s">
        <v>159</v>
      </c>
      <c r="Y109" s="24"/>
      <c r="Z109" s="24"/>
      <c r="AA109" s="24"/>
    </row>
    <row r="110" spans="1:27" ht="15.85" customHeight="1" x14ac:dyDescent="0.25">
      <c r="A110" s="95" t="s">
        <v>652</v>
      </c>
      <c r="B110" s="95" t="s">
        <v>653</v>
      </c>
      <c r="C110" s="55" t="s">
        <v>654</v>
      </c>
      <c r="D110" s="56" t="s">
        <v>145</v>
      </c>
      <c r="E110" s="55" t="s">
        <v>146</v>
      </c>
      <c r="F110" s="72" t="s">
        <v>534</v>
      </c>
      <c r="G110" s="56" t="s">
        <v>535</v>
      </c>
      <c r="H110" s="70" t="s">
        <v>177</v>
      </c>
      <c r="I110" s="67" t="s">
        <v>166</v>
      </c>
      <c r="J110" s="57">
        <v>43714</v>
      </c>
      <c r="K110" s="57">
        <v>45452</v>
      </c>
      <c r="L110" s="58" t="str">
        <f t="shared" ca="1" si="0"/>
        <v>Vigente</v>
      </c>
      <c r="M110" s="55">
        <v>2024</v>
      </c>
      <c r="N110" s="54">
        <v>2019</v>
      </c>
      <c r="O110" s="54" t="s">
        <v>191</v>
      </c>
      <c r="P110" s="71" t="s">
        <v>180</v>
      </c>
      <c r="Q110" s="69" t="s">
        <v>181</v>
      </c>
      <c r="R110" s="60" t="s">
        <v>182</v>
      </c>
      <c r="S110" s="54" t="s">
        <v>655</v>
      </c>
      <c r="T110" s="60" t="s">
        <v>155</v>
      </c>
      <c r="U110" s="54" t="s">
        <v>198</v>
      </c>
      <c r="V110" s="54" t="s">
        <v>199</v>
      </c>
      <c r="W110" s="64" t="s">
        <v>656</v>
      </c>
      <c r="X110" s="64" t="s">
        <v>159</v>
      </c>
      <c r="Y110" s="24"/>
      <c r="Z110" s="24"/>
      <c r="AA110" s="24"/>
    </row>
    <row r="111" spans="1:27" ht="15.85" customHeight="1" x14ac:dyDescent="0.25">
      <c r="A111" s="70" t="s">
        <v>657</v>
      </c>
      <c r="B111" s="70" t="s">
        <v>653</v>
      </c>
      <c r="C111" s="55" t="s">
        <v>654</v>
      </c>
      <c r="D111" s="56" t="s">
        <v>145</v>
      </c>
      <c r="E111" s="55" t="s">
        <v>146</v>
      </c>
      <c r="F111" s="72" t="s">
        <v>534</v>
      </c>
      <c r="G111" s="56" t="s">
        <v>535</v>
      </c>
      <c r="H111" s="56" t="s">
        <v>149</v>
      </c>
      <c r="I111" s="67" t="s">
        <v>166</v>
      </c>
      <c r="J111" s="57">
        <v>43774</v>
      </c>
      <c r="K111" s="57">
        <v>45788</v>
      </c>
      <c r="L111" s="58" t="str">
        <f t="shared" ca="1" si="0"/>
        <v>Vigente</v>
      </c>
      <c r="M111" s="85">
        <v>2024</v>
      </c>
      <c r="N111" s="54">
        <v>2019</v>
      </c>
      <c r="O111" s="54" t="s">
        <v>191</v>
      </c>
      <c r="P111" s="117" t="s">
        <v>25</v>
      </c>
      <c r="Q111" s="60" t="s">
        <v>152</v>
      </c>
      <c r="R111" s="60" t="s">
        <v>182</v>
      </c>
      <c r="S111" s="54" t="s">
        <v>658</v>
      </c>
      <c r="T111" s="60" t="s">
        <v>155</v>
      </c>
      <c r="U111" s="54" t="s">
        <v>198</v>
      </c>
      <c r="V111" s="54" t="s">
        <v>199</v>
      </c>
      <c r="W111" s="64" t="s">
        <v>656</v>
      </c>
      <c r="X111" s="64" t="s">
        <v>159</v>
      </c>
      <c r="Y111" s="24"/>
      <c r="Z111" s="24"/>
      <c r="AA111" s="24"/>
    </row>
    <row r="112" spans="1:27" ht="15.85" customHeight="1" x14ac:dyDescent="0.25">
      <c r="A112" s="70" t="s">
        <v>659</v>
      </c>
      <c r="B112" s="70" t="s">
        <v>660</v>
      </c>
      <c r="C112" s="55" t="s">
        <v>661</v>
      </c>
      <c r="D112" s="66" t="s">
        <v>467</v>
      </c>
      <c r="E112" s="55" t="s">
        <v>146</v>
      </c>
      <c r="F112" s="54" t="s">
        <v>534</v>
      </c>
      <c r="G112" s="56" t="s">
        <v>535</v>
      </c>
      <c r="H112" s="56" t="s">
        <v>149</v>
      </c>
      <c r="I112" s="60" t="s">
        <v>227</v>
      </c>
      <c r="J112" s="57">
        <v>43490</v>
      </c>
      <c r="K112" s="57">
        <v>45316</v>
      </c>
      <c r="L112" s="58" t="str">
        <f t="shared" ca="1" si="0"/>
        <v>Vigente</v>
      </c>
      <c r="M112" s="55">
        <v>2024</v>
      </c>
      <c r="N112" s="54">
        <v>2019</v>
      </c>
      <c r="O112" s="54" t="s">
        <v>191</v>
      </c>
      <c r="P112" s="87" t="s">
        <v>9</v>
      </c>
      <c r="Q112" s="60" t="s">
        <v>12</v>
      </c>
      <c r="R112" s="60" t="s">
        <v>206</v>
      </c>
      <c r="S112" s="54" t="s">
        <v>662</v>
      </c>
      <c r="T112" s="60" t="s">
        <v>155</v>
      </c>
      <c r="U112" s="54" t="s">
        <v>185</v>
      </c>
      <c r="V112" s="67" t="s">
        <v>663</v>
      </c>
      <c r="W112" s="64" t="s">
        <v>664</v>
      </c>
      <c r="X112" s="64" t="s">
        <v>159</v>
      </c>
      <c r="Y112" s="24"/>
      <c r="Z112" s="24"/>
      <c r="AA112" s="24"/>
    </row>
    <row r="113" spans="1:27" ht="15.85" hidden="1" customHeight="1" x14ac:dyDescent="0.25">
      <c r="A113" s="70" t="s">
        <v>665</v>
      </c>
      <c r="B113" s="70" t="s">
        <v>666</v>
      </c>
      <c r="C113" s="55" t="s">
        <v>667</v>
      </c>
      <c r="D113" s="56" t="s">
        <v>145</v>
      </c>
      <c r="E113" s="55" t="s">
        <v>146</v>
      </c>
      <c r="F113" s="54" t="s">
        <v>668</v>
      </c>
      <c r="G113" s="56" t="s">
        <v>453</v>
      </c>
      <c r="H113" s="56" t="s">
        <v>149</v>
      </c>
      <c r="I113" s="60" t="s">
        <v>150</v>
      </c>
      <c r="J113" s="57" t="s">
        <v>186</v>
      </c>
      <c r="K113" s="57" t="s">
        <v>178</v>
      </c>
      <c r="L113" s="58" t="str">
        <f t="shared" ca="1" si="0"/>
        <v>Vigente</v>
      </c>
      <c r="M113" s="58" t="s">
        <v>179</v>
      </c>
      <c r="N113" s="102" t="s">
        <v>186</v>
      </c>
      <c r="O113" s="67" t="s">
        <v>191</v>
      </c>
      <c r="P113" s="111" t="s">
        <v>557</v>
      </c>
      <c r="Q113" s="60" t="s">
        <v>558</v>
      </c>
      <c r="R113" s="61" t="s">
        <v>153</v>
      </c>
      <c r="S113" s="107" t="s">
        <v>669</v>
      </c>
      <c r="T113" s="60" t="s">
        <v>155</v>
      </c>
      <c r="U113" s="67" t="s">
        <v>186</v>
      </c>
      <c r="V113" s="67" t="s">
        <v>186</v>
      </c>
      <c r="W113" s="75" t="s">
        <v>670</v>
      </c>
      <c r="X113" s="64" t="s">
        <v>159</v>
      </c>
      <c r="Y113" s="24"/>
      <c r="Z113" s="24"/>
      <c r="AA113" s="24"/>
    </row>
    <row r="114" spans="1:27" ht="15.85" customHeight="1" x14ac:dyDescent="0.25">
      <c r="A114" s="56" t="s">
        <v>671</v>
      </c>
      <c r="B114" s="56" t="s">
        <v>672</v>
      </c>
      <c r="C114" s="55" t="s">
        <v>673</v>
      </c>
      <c r="D114" s="56" t="s">
        <v>145</v>
      </c>
      <c r="E114" s="55" t="s">
        <v>146</v>
      </c>
      <c r="F114" s="54" t="s">
        <v>668</v>
      </c>
      <c r="G114" s="56" t="s">
        <v>674</v>
      </c>
      <c r="H114" s="56" t="s">
        <v>149</v>
      </c>
      <c r="I114" s="54" t="s">
        <v>150</v>
      </c>
      <c r="J114" s="57" t="s">
        <v>675</v>
      </c>
      <c r="K114" s="57">
        <v>44923</v>
      </c>
      <c r="L114" s="58" t="str">
        <f t="shared" ca="1" si="0"/>
        <v>Vigente</v>
      </c>
      <c r="M114" s="55">
        <v>2022</v>
      </c>
      <c r="N114" s="54">
        <v>2017</v>
      </c>
      <c r="O114" s="70" t="s">
        <v>205</v>
      </c>
      <c r="P114" s="65" t="s">
        <v>9</v>
      </c>
      <c r="Q114" s="60" t="s">
        <v>12</v>
      </c>
      <c r="R114" s="60" t="s">
        <v>206</v>
      </c>
      <c r="S114" s="99" t="s">
        <v>676</v>
      </c>
      <c r="T114" s="60" t="s">
        <v>155</v>
      </c>
      <c r="U114" s="54" t="s">
        <v>185</v>
      </c>
      <c r="V114" s="54" t="s">
        <v>185</v>
      </c>
      <c r="W114" s="63" t="s">
        <v>677</v>
      </c>
      <c r="X114" s="64" t="s">
        <v>159</v>
      </c>
      <c r="Y114" s="24"/>
      <c r="Z114" s="24"/>
      <c r="AA114" s="24"/>
    </row>
    <row r="115" spans="1:27" ht="15.85" customHeight="1" x14ac:dyDescent="0.25">
      <c r="A115" s="54" t="s">
        <v>678</v>
      </c>
      <c r="B115" s="54" t="s">
        <v>679</v>
      </c>
      <c r="C115" s="55" t="s">
        <v>680</v>
      </c>
      <c r="D115" s="56" t="s">
        <v>145</v>
      </c>
      <c r="E115" s="55" t="s">
        <v>146</v>
      </c>
      <c r="F115" s="54" t="s">
        <v>668</v>
      </c>
      <c r="G115" s="56" t="s">
        <v>674</v>
      </c>
      <c r="H115" s="70" t="s">
        <v>177</v>
      </c>
      <c r="I115" s="54" t="s">
        <v>182</v>
      </c>
      <c r="J115" s="57">
        <v>37476</v>
      </c>
      <c r="K115" s="57" t="s">
        <v>178</v>
      </c>
      <c r="L115" s="58" t="str">
        <f t="shared" ca="1" si="0"/>
        <v>Vigente</v>
      </c>
      <c r="M115" s="58" t="s">
        <v>179</v>
      </c>
      <c r="N115" s="54">
        <v>2002</v>
      </c>
      <c r="O115" s="67" t="s">
        <v>191</v>
      </c>
      <c r="P115" s="71" t="s">
        <v>180</v>
      </c>
      <c r="Q115" s="69" t="s">
        <v>181</v>
      </c>
      <c r="R115" s="60" t="s">
        <v>182</v>
      </c>
      <c r="S115" s="60" t="s">
        <v>192</v>
      </c>
      <c r="T115" s="60" t="s">
        <v>155</v>
      </c>
      <c r="U115" s="67" t="s">
        <v>186</v>
      </c>
      <c r="V115" s="67" t="s">
        <v>186</v>
      </c>
      <c r="W115" s="63" t="s">
        <v>681</v>
      </c>
      <c r="X115" s="64" t="s">
        <v>159</v>
      </c>
      <c r="Y115" s="24"/>
      <c r="Z115" s="24"/>
      <c r="AA115" s="24"/>
    </row>
    <row r="116" spans="1:27" ht="15.85" customHeight="1" x14ac:dyDescent="0.25">
      <c r="A116" s="56" t="s">
        <v>682</v>
      </c>
      <c r="B116" s="56" t="s">
        <v>683</v>
      </c>
      <c r="C116" s="55" t="s">
        <v>684</v>
      </c>
      <c r="D116" s="56" t="s">
        <v>145</v>
      </c>
      <c r="E116" s="55">
        <v>130</v>
      </c>
      <c r="F116" s="54" t="s">
        <v>668</v>
      </c>
      <c r="G116" s="56" t="s">
        <v>453</v>
      </c>
      <c r="H116" s="56" t="s">
        <v>149</v>
      </c>
      <c r="I116" s="54" t="s">
        <v>150</v>
      </c>
      <c r="J116" s="57" t="s">
        <v>685</v>
      </c>
      <c r="K116" s="57" t="s">
        <v>178</v>
      </c>
      <c r="L116" s="58" t="str">
        <f t="shared" ca="1" si="0"/>
        <v>Vigente</v>
      </c>
      <c r="M116" s="73" t="s">
        <v>179</v>
      </c>
      <c r="N116" s="54">
        <v>2017</v>
      </c>
      <c r="O116" s="54" t="s">
        <v>191</v>
      </c>
      <c r="P116" s="59" t="s">
        <v>25</v>
      </c>
      <c r="Q116" s="60" t="s">
        <v>152</v>
      </c>
      <c r="R116" s="60" t="s">
        <v>182</v>
      </c>
      <c r="S116" s="99" t="s">
        <v>686</v>
      </c>
      <c r="T116" s="60" t="s">
        <v>155</v>
      </c>
      <c r="U116" s="67" t="s">
        <v>283</v>
      </c>
      <c r="V116" s="54" t="s">
        <v>284</v>
      </c>
      <c r="W116" s="63" t="s">
        <v>687</v>
      </c>
      <c r="X116" s="64" t="s">
        <v>159</v>
      </c>
      <c r="Y116" s="24"/>
      <c r="Z116" s="24"/>
      <c r="AA116" s="24"/>
    </row>
    <row r="117" spans="1:27" ht="15.85" customHeight="1" x14ac:dyDescent="0.25">
      <c r="A117" s="54" t="s">
        <v>688</v>
      </c>
      <c r="B117" s="54" t="s">
        <v>689</v>
      </c>
      <c r="C117" s="55" t="s">
        <v>690</v>
      </c>
      <c r="D117" s="56" t="s">
        <v>145</v>
      </c>
      <c r="E117" s="55" t="s">
        <v>146</v>
      </c>
      <c r="F117" s="54" t="s">
        <v>668</v>
      </c>
      <c r="G117" s="56" t="s">
        <v>674</v>
      </c>
      <c r="H117" s="56" t="s">
        <v>149</v>
      </c>
      <c r="I117" s="95" t="s">
        <v>150</v>
      </c>
      <c r="J117" s="57">
        <v>43213</v>
      </c>
      <c r="K117" s="57">
        <v>44309</v>
      </c>
      <c r="L117" s="58" t="str">
        <f t="shared" ca="1" si="0"/>
        <v>Vigente</v>
      </c>
      <c r="M117" s="55">
        <v>2021</v>
      </c>
      <c r="N117" s="54">
        <v>2018</v>
      </c>
      <c r="O117" s="54" t="s">
        <v>350</v>
      </c>
      <c r="P117" s="110" t="s">
        <v>44</v>
      </c>
      <c r="Q117" s="60" t="s">
        <v>45</v>
      </c>
      <c r="R117" s="60" t="s">
        <v>206</v>
      </c>
      <c r="S117" s="54" t="s">
        <v>691</v>
      </c>
      <c r="T117" s="60" t="s">
        <v>155</v>
      </c>
      <c r="U117" s="54" t="s">
        <v>185</v>
      </c>
      <c r="V117" s="62" t="s">
        <v>692</v>
      </c>
      <c r="W117" s="63" t="s">
        <v>693</v>
      </c>
      <c r="X117" s="64" t="s">
        <v>159</v>
      </c>
      <c r="Y117" s="24"/>
      <c r="Z117" s="24"/>
      <c r="AA117" s="24"/>
    </row>
    <row r="118" spans="1:27" ht="15.85" customHeight="1" x14ac:dyDescent="0.25">
      <c r="A118" s="60" t="s">
        <v>694</v>
      </c>
      <c r="B118" s="54" t="s">
        <v>695</v>
      </c>
      <c r="C118" s="55" t="s">
        <v>696</v>
      </c>
      <c r="D118" s="56" t="s">
        <v>249</v>
      </c>
      <c r="E118" s="94" t="s">
        <v>146</v>
      </c>
      <c r="F118" s="54" t="s">
        <v>697</v>
      </c>
      <c r="G118" s="54" t="s">
        <v>698</v>
      </c>
      <c r="H118" s="56" t="s">
        <v>149</v>
      </c>
      <c r="I118" s="56" t="s">
        <v>227</v>
      </c>
      <c r="J118" s="57">
        <v>43657</v>
      </c>
      <c r="K118" s="57">
        <v>44388</v>
      </c>
      <c r="L118" s="58" t="str">
        <f t="shared" ca="1" si="0"/>
        <v>Vigente</v>
      </c>
      <c r="M118" s="55">
        <v>2021</v>
      </c>
      <c r="N118" s="54">
        <v>2019</v>
      </c>
      <c r="O118" s="54" t="s">
        <v>191</v>
      </c>
      <c r="P118" s="77" t="s">
        <v>41</v>
      </c>
      <c r="Q118" s="60" t="s">
        <v>42</v>
      </c>
      <c r="R118" s="60" t="s">
        <v>206</v>
      </c>
      <c r="S118" s="54" t="s">
        <v>699</v>
      </c>
      <c r="T118" s="54" t="s">
        <v>700</v>
      </c>
      <c r="U118" s="54" t="s">
        <v>185</v>
      </c>
      <c r="V118" s="54" t="s">
        <v>701</v>
      </c>
      <c r="W118" s="63" t="s">
        <v>702</v>
      </c>
      <c r="X118" s="64" t="s">
        <v>159</v>
      </c>
      <c r="Y118" s="24"/>
      <c r="Z118" s="24"/>
      <c r="AA118" s="24"/>
    </row>
    <row r="119" spans="1:27" ht="15.85" customHeight="1" x14ac:dyDescent="0.25">
      <c r="A119" s="54" t="s">
        <v>703</v>
      </c>
      <c r="B119" s="54" t="s">
        <v>704</v>
      </c>
      <c r="C119" s="55" t="s">
        <v>705</v>
      </c>
      <c r="D119" s="66" t="s">
        <v>467</v>
      </c>
      <c r="E119" s="55" t="s">
        <v>146</v>
      </c>
      <c r="F119" s="54" t="s">
        <v>706</v>
      </c>
      <c r="G119" s="56" t="s">
        <v>707</v>
      </c>
      <c r="H119" s="70" t="s">
        <v>177</v>
      </c>
      <c r="I119" s="60" t="s">
        <v>150</v>
      </c>
      <c r="J119" s="57">
        <v>40625</v>
      </c>
      <c r="K119" s="57" t="s">
        <v>178</v>
      </c>
      <c r="L119" s="58" t="str">
        <f t="shared" ca="1" si="0"/>
        <v>Vigente</v>
      </c>
      <c r="M119" s="58" t="s">
        <v>179</v>
      </c>
      <c r="N119" s="54">
        <v>2011</v>
      </c>
      <c r="O119" s="54" t="s">
        <v>191</v>
      </c>
      <c r="P119" s="71" t="s">
        <v>180</v>
      </c>
      <c r="Q119" s="69" t="s">
        <v>181</v>
      </c>
      <c r="R119" s="60" t="s">
        <v>182</v>
      </c>
      <c r="S119" s="118" t="s">
        <v>708</v>
      </c>
      <c r="T119" s="54" t="s">
        <v>709</v>
      </c>
      <c r="U119" s="54" t="s">
        <v>156</v>
      </c>
      <c r="V119" s="54" t="s">
        <v>156</v>
      </c>
      <c r="W119" s="63" t="s">
        <v>710</v>
      </c>
      <c r="X119" s="64" t="s">
        <v>159</v>
      </c>
      <c r="Y119" s="24"/>
      <c r="Z119" s="24"/>
      <c r="AA119" s="24"/>
    </row>
    <row r="120" spans="1:27" ht="15.85" customHeight="1" x14ac:dyDescent="0.25">
      <c r="A120" s="54" t="s">
        <v>711</v>
      </c>
      <c r="B120" s="54" t="s">
        <v>712</v>
      </c>
      <c r="C120" s="55" t="s">
        <v>713</v>
      </c>
      <c r="D120" s="56" t="s">
        <v>145</v>
      </c>
      <c r="E120" s="55" t="s">
        <v>146</v>
      </c>
      <c r="F120" s="54" t="s">
        <v>706</v>
      </c>
      <c r="G120" s="56" t="s">
        <v>707</v>
      </c>
      <c r="H120" s="70" t="s">
        <v>177</v>
      </c>
      <c r="I120" s="60" t="s">
        <v>150</v>
      </c>
      <c r="J120" s="57">
        <v>34849</v>
      </c>
      <c r="K120" s="57" t="s">
        <v>178</v>
      </c>
      <c r="L120" s="58" t="str">
        <f t="shared" ca="1" si="0"/>
        <v>Vigente</v>
      </c>
      <c r="M120" s="58" t="s">
        <v>179</v>
      </c>
      <c r="N120" s="54">
        <v>1995</v>
      </c>
      <c r="O120" s="54" t="s">
        <v>191</v>
      </c>
      <c r="P120" s="71" t="s">
        <v>180</v>
      </c>
      <c r="Q120" s="60" t="s">
        <v>181</v>
      </c>
      <c r="R120" s="60" t="s">
        <v>182</v>
      </c>
      <c r="S120" s="119" t="s">
        <v>714</v>
      </c>
      <c r="T120" s="60" t="s">
        <v>155</v>
      </c>
      <c r="U120" s="56" t="s">
        <v>186</v>
      </c>
      <c r="V120" s="56" t="s">
        <v>186</v>
      </c>
      <c r="W120" s="63" t="s">
        <v>715</v>
      </c>
      <c r="X120" s="64" t="s">
        <v>159</v>
      </c>
      <c r="Y120" s="24"/>
      <c r="Z120" s="24"/>
      <c r="AA120" s="24"/>
    </row>
    <row r="121" spans="1:27" ht="15.85" hidden="1" customHeight="1" x14ac:dyDescent="0.25">
      <c r="A121" s="54" t="s">
        <v>716</v>
      </c>
      <c r="B121" s="54" t="s">
        <v>717</v>
      </c>
      <c r="C121" s="55" t="s">
        <v>718</v>
      </c>
      <c r="D121" s="56" t="s">
        <v>145</v>
      </c>
      <c r="E121" s="55" t="s">
        <v>146</v>
      </c>
      <c r="F121" s="54" t="s">
        <v>706</v>
      </c>
      <c r="G121" s="56" t="s">
        <v>707</v>
      </c>
      <c r="H121" s="56" t="s">
        <v>149</v>
      </c>
      <c r="I121" s="67" t="s">
        <v>166</v>
      </c>
      <c r="J121" s="57">
        <v>36873</v>
      </c>
      <c r="K121" s="57" t="s">
        <v>178</v>
      </c>
      <c r="L121" s="58" t="str">
        <f t="shared" ca="1" si="0"/>
        <v>Vigente</v>
      </c>
      <c r="M121" s="58" t="s">
        <v>179</v>
      </c>
      <c r="N121" s="54">
        <v>2000</v>
      </c>
      <c r="O121" s="54" t="s">
        <v>151</v>
      </c>
      <c r="P121" s="65" t="s">
        <v>9</v>
      </c>
      <c r="Q121" s="69" t="s">
        <v>12</v>
      </c>
      <c r="R121" s="69" t="s">
        <v>719</v>
      </c>
      <c r="S121" s="54" t="s">
        <v>720</v>
      </c>
      <c r="T121" s="60" t="s">
        <v>155</v>
      </c>
      <c r="U121" s="67" t="s">
        <v>171</v>
      </c>
      <c r="V121" s="67" t="s">
        <v>171</v>
      </c>
      <c r="W121" s="63" t="s">
        <v>721</v>
      </c>
      <c r="X121" s="64" t="s">
        <v>159</v>
      </c>
      <c r="Y121" s="24"/>
      <c r="Z121" s="24"/>
      <c r="AA121" s="24"/>
    </row>
    <row r="122" spans="1:27" ht="15.85" customHeight="1" x14ac:dyDescent="0.25">
      <c r="A122" s="54" t="s">
        <v>722</v>
      </c>
      <c r="B122" s="54" t="s">
        <v>723</v>
      </c>
      <c r="C122" s="55" t="s">
        <v>724</v>
      </c>
      <c r="D122" s="56" t="s">
        <v>249</v>
      </c>
      <c r="E122" s="55" t="s">
        <v>146</v>
      </c>
      <c r="F122" s="54" t="s">
        <v>725</v>
      </c>
      <c r="G122" s="56" t="s">
        <v>343</v>
      </c>
      <c r="H122" s="70" t="s">
        <v>177</v>
      </c>
      <c r="I122" s="54" t="s">
        <v>182</v>
      </c>
      <c r="J122" s="57">
        <v>40808</v>
      </c>
      <c r="K122" s="57" t="s">
        <v>178</v>
      </c>
      <c r="L122" s="58" t="str">
        <f t="shared" ca="1" si="0"/>
        <v>Vigente</v>
      </c>
      <c r="M122" s="58" t="s">
        <v>179</v>
      </c>
      <c r="N122" s="54">
        <v>2011</v>
      </c>
      <c r="O122" s="54" t="s">
        <v>191</v>
      </c>
      <c r="P122" s="71" t="s">
        <v>180</v>
      </c>
      <c r="Q122" s="69" t="s">
        <v>181</v>
      </c>
      <c r="R122" s="95" t="s">
        <v>182</v>
      </c>
      <c r="S122" s="67" t="s">
        <v>726</v>
      </c>
      <c r="T122" s="60" t="s">
        <v>155</v>
      </c>
      <c r="U122" s="54" t="s">
        <v>185</v>
      </c>
      <c r="V122" s="54" t="s">
        <v>185</v>
      </c>
      <c r="W122" s="63" t="s">
        <v>727</v>
      </c>
      <c r="X122" s="64" t="s">
        <v>159</v>
      </c>
      <c r="Y122" s="24"/>
      <c r="Z122" s="24"/>
      <c r="AA122" s="24"/>
    </row>
    <row r="123" spans="1:27" ht="15.85" customHeight="1" x14ac:dyDescent="0.25">
      <c r="A123" s="54" t="s">
        <v>728</v>
      </c>
      <c r="B123" s="54" t="s">
        <v>729</v>
      </c>
      <c r="C123" s="55" t="s">
        <v>730</v>
      </c>
      <c r="D123" s="56" t="s">
        <v>145</v>
      </c>
      <c r="E123" s="55" t="s">
        <v>146</v>
      </c>
      <c r="F123" s="54" t="s">
        <v>731</v>
      </c>
      <c r="G123" s="56" t="s">
        <v>343</v>
      </c>
      <c r="H123" s="70" t="s">
        <v>177</v>
      </c>
      <c r="I123" s="54" t="s">
        <v>182</v>
      </c>
      <c r="J123" s="57">
        <v>35271</v>
      </c>
      <c r="K123" s="57" t="s">
        <v>178</v>
      </c>
      <c r="L123" s="58" t="str">
        <f t="shared" ca="1" si="0"/>
        <v>Vigente</v>
      </c>
      <c r="M123" s="58" t="s">
        <v>179</v>
      </c>
      <c r="N123" s="54">
        <v>1996</v>
      </c>
      <c r="O123" s="54" t="s">
        <v>191</v>
      </c>
      <c r="P123" s="71" t="s">
        <v>180</v>
      </c>
      <c r="Q123" s="60" t="s">
        <v>181</v>
      </c>
      <c r="R123" s="60" t="s">
        <v>182</v>
      </c>
      <c r="S123" s="119" t="s">
        <v>732</v>
      </c>
      <c r="T123" s="60" t="s">
        <v>155</v>
      </c>
      <c r="U123" s="54" t="s">
        <v>156</v>
      </c>
      <c r="V123" s="54" t="s">
        <v>156</v>
      </c>
      <c r="W123" s="63" t="s">
        <v>733</v>
      </c>
      <c r="X123" s="64" t="s">
        <v>159</v>
      </c>
      <c r="Y123" s="24"/>
      <c r="Z123" s="24"/>
      <c r="AA123" s="24"/>
    </row>
    <row r="124" spans="1:27" ht="15.85" hidden="1" customHeight="1" x14ac:dyDescent="0.25">
      <c r="A124" s="54" t="s">
        <v>734</v>
      </c>
      <c r="B124" s="54" t="s">
        <v>735</v>
      </c>
      <c r="C124" s="85" t="s">
        <v>736</v>
      </c>
      <c r="D124" s="56" t="s">
        <v>145</v>
      </c>
      <c r="E124" s="55" t="s">
        <v>146</v>
      </c>
      <c r="F124" s="54" t="s">
        <v>731</v>
      </c>
      <c r="G124" s="56" t="s">
        <v>343</v>
      </c>
      <c r="H124" s="56" t="s">
        <v>149</v>
      </c>
      <c r="I124" s="56" t="s">
        <v>150</v>
      </c>
      <c r="J124" s="57">
        <v>43180</v>
      </c>
      <c r="K124" s="57">
        <v>44641</v>
      </c>
      <c r="L124" s="58" t="str">
        <f t="shared" ca="1" si="0"/>
        <v>Vigente</v>
      </c>
      <c r="M124" s="55">
        <v>2022</v>
      </c>
      <c r="N124" s="54">
        <v>2018</v>
      </c>
      <c r="O124" s="54" t="s">
        <v>151</v>
      </c>
      <c r="P124" s="65" t="s">
        <v>9</v>
      </c>
      <c r="Q124" s="69" t="s">
        <v>12</v>
      </c>
      <c r="R124" s="60" t="s">
        <v>250</v>
      </c>
      <c r="S124" s="54" t="s">
        <v>737</v>
      </c>
      <c r="T124" s="60" t="s">
        <v>155</v>
      </c>
      <c r="U124" s="54" t="s">
        <v>253</v>
      </c>
      <c r="V124" s="62" t="s">
        <v>738</v>
      </c>
      <c r="W124" s="63" t="s">
        <v>739</v>
      </c>
      <c r="X124" s="64" t="s">
        <v>159</v>
      </c>
      <c r="Y124" s="24"/>
      <c r="Z124" s="24"/>
      <c r="AA124" s="24"/>
    </row>
    <row r="125" spans="1:27" ht="15.85" hidden="1" customHeight="1" x14ac:dyDescent="0.25">
      <c r="A125" s="54" t="s">
        <v>740</v>
      </c>
      <c r="B125" s="60" t="s">
        <v>741</v>
      </c>
      <c r="C125" s="55" t="s">
        <v>742</v>
      </c>
      <c r="D125" s="56" t="s">
        <v>145</v>
      </c>
      <c r="E125" s="55" t="s">
        <v>146</v>
      </c>
      <c r="F125" s="54" t="s">
        <v>731</v>
      </c>
      <c r="G125" s="56" t="s">
        <v>343</v>
      </c>
      <c r="H125" s="56" t="s">
        <v>149</v>
      </c>
      <c r="I125" s="56" t="s">
        <v>150</v>
      </c>
      <c r="J125" s="57">
        <v>43321</v>
      </c>
      <c r="K125" s="57">
        <v>45177</v>
      </c>
      <c r="L125" s="58" t="str">
        <f t="shared" ca="1" si="0"/>
        <v>Vigente</v>
      </c>
      <c r="M125" s="55">
        <v>2023</v>
      </c>
      <c r="N125" s="54">
        <v>2018</v>
      </c>
      <c r="O125" s="54" t="s">
        <v>743</v>
      </c>
      <c r="P125" s="65" t="s">
        <v>9</v>
      </c>
      <c r="Q125" s="69" t="s">
        <v>12</v>
      </c>
      <c r="R125" s="61" t="s">
        <v>153</v>
      </c>
      <c r="S125" s="54" t="s">
        <v>744</v>
      </c>
      <c r="T125" s="60" t="s">
        <v>155</v>
      </c>
      <c r="U125" s="54" t="s">
        <v>156</v>
      </c>
      <c r="V125" s="54" t="s">
        <v>156</v>
      </c>
      <c r="W125" s="63" t="s">
        <v>745</v>
      </c>
      <c r="X125" s="64" t="s">
        <v>159</v>
      </c>
      <c r="Y125" s="24" t="s">
        <v>155</v>
      </c>
      <c r="Z125" s="24"/>
      <c r="AA125" s="24"/>
    </row>
    <row r="126" spans="1:27" ht="15.85" customHeight="1" x14ac:dyDescent="0.25">
      <c r="A126" s="54" t="s">
        <v>746</v>
      </c>
      <c r="B126" s="54" t="s">
        <v>747</v>
      </c>
      <c r="C126" s="55" t="s">
        <v>748</v>
      </c>
      <c r="D126" s="56" t="s">
        <v>145</v>
      </c>
      <c r="E126" s="55" t="s">
        <v>146</v>
      </c>
      <c r="F126" s="54" t="s">
        <v>731</v>
      </c>
      <c r="G126" s="56" t="s">
        <v>343</v>
      </c>
      <c r="H126" s="70" t="s">
        <v>177</v>
      </c>
      <c r="I126" s="60" t="s">
        <v>150</v>
      </c>
      <c r="J126" s="57" t="s">
        <v>186</v>
      </c>
      <c r="K126" s="57" t="s">
        <v>178</v>
      </c>
      <c r="L126" s="58" t="str">
        <f t="shared" ca="1" si="0"/>
        <v>Vigente</v>
      </c>
      <c r="M126" s="58" t="s">
        <v>179</v>
      </c>
      <c r="N126" s="102" t="s">
        <v>186</v>
      </c>
      <c r="O126" s="54" t="s">
        <v>191</v>
      </c>
      <c r="P126" s="71" t="s">
        <v>180</v>
      </c>
      <c r="Q126" s="60" t="s">
        <v>181</v>
      </c>
      <c r="R126" s="60" t="s">
        <v>182</v>
      </c>
      <c r="S126" s="60" t="s">
        <v>192</v>
      </c>
      <c r="T126" s="54" t="s">
        <v>749</v>
      </c>
      <c r="U126" s="67" t="s">
        <v>186</v>
      </c>
      <c r="V126" s="67" t="s">
        <v>186</v>
      </c>
      <c r="W126" s="63" t="s">
        <v>750</v>
      </c>
      <c r="X126" s="64" t="s">
        <v>159</v>
      </c>
      <c r="Y126" s="24" t="s">
        <v>155</v>
      </c>
      <c r="Z126" s="24"/>
      <c r="AA126" s="24"/>
    </row>
    <row r="127" spans="1:27" ht="15.85" hidden="1" customHeight="1" x14ac:dyDescent="0.25">
      <c r="A127" s="54" t="s">
        <v>751</v>
      </c>
      <c r="B127" s="54" t="s">
        <v>747</v>
      </c>
      <c r="C127" s="55" t="s">
        <v>748</v>
      </c>
      <c r="D127" s="56" t="s">
        <v>145</v>
      </c>
      <c r="E127" s="55" t="s">
        <v>146</v>
      </c>
      <c r="F127" s="54" t="s">
        <v>731</v>
      </c>
      <c r="G127" s="56" t="s">
        <v>343</v>
      </c>
      <c r="H127" s="56" t="s">
        <v>149</v>
      </c>
      <c r="I127" s="60" t="s">
        <v>227</v>
      </c>
      <c r="J127" s="57">
        <v>39281</v>
      </c>
      <c r="K127" s="57" t="s">
        <v>178</v>
      </c>
      <c r="L127" s="58" t="str">
        <f t="shared" ca="1" si="0"/>
        <v>Vigente</v>
      </c>
      <c r="M127" s="58" t="s">
        <v>179</v>
      </c>
      <c r="N127" s="54">
        <v>2007</v>
      </c>
      <c r="O127" s="54" t="s">
        <v>191</v>
      </c>
      <c r="P127" s="116" t="s">
        <v>33</v>
      </c>
      <c r="Q127" s="60" t="s">
        <v>168</v>
      </c>
      <c r="R127" s="61" t="s">
        <v>153</v>
      </c>
      <c r="S127" s="54" t="s">
        <v>752</v>
      </c>
      <c r="T127" s="54" t="s">
        <v>753</v>
      </c>
      <c r="U127" s="54" t="s">
        <v>156</v>
      </c>
      <c r="V127" s="54" t="s">
        <v>156</v>
      </c>
      <c r="W127" s="63" t="s">
        <v>750</v>
      </c>
      <c r="X127" s="64" t="s">
        <v>159</v>
      </c>
      <c r="Y127" s="24"/>
      <c r="Z127" s="24"/>
      <c r="AA127" s="24"/>
    </row>
    <row r="128" spans="1:27" ht="15.85" hidden="1" customHeight="1" x14ac:dyDescent="0.25">
      <c r="A128" s="54" t="s">
        <v>754</v>
      </c>
      <c r="B128" s="54" t="s">
        <v>747</v>
      </c>
      <c r="C128" s="55" t="s">
        <v>748</v>
      </c>
      <c r="D128" s="56" t="s">
        <v>145</v>
      </c>
      <c r="E128" s="55" t="s">
        <v>146</v>
      </c>
      <c r="F128" s="54" t="s">
        <v>731</v>
      </c>
      <c r="G128" s="56" t="s">
        <v>343</v>
      </c>
      <c r="H128" s="56" t="s">
        <v>149</v>
      </c>
      <c r="I128" s="60" t="s">
        <v>227</v>
      </c>
      <c r="J128" s="57">
        <v>40294</v>
      </c>
      <c r="K128" s="57" t="s">
        <v>178</v>
      </c>
      <c r="L128" s="58" t="str">
        <f t="shared" ca="1" si="0"/>
        <v>Vigente</v>
      </c>
      <c r="M128" s="58" t="s">
        <v>179</v>
      </c>
      <c r="N128" s="54">
        <v>2010</v>
      </c>
      <c r="O128" s="54" t="s">
        <v>191</v>
      </c>
      <c r="P128" s="116" t="s">
        <v>33</v>
      </c>
      <c r="Q128" s="60" t="s">
        <v>168</v>
      </c>
      <c r="R128" s="61" t="s">
        <v>153</v>
      </c>
      <c r="S128" s="54" t="s">
        <v>755</v>
      </c>
      <c r="T128" s="54" t="s">
        <v>756</v>
      </c>
      <c r="U128" s="54" t="s">
        <v>156</v>
      </c>
      <c r="V128" s="54" t="s">
        <v>156</v>
      </c>
      <c r="W128" s="63" t="s">
        <v>750</v>
      </c>
      <c r="X128" s="64" t="s">
        <v>159</v>
      </c>
      <c r="Y128" s="24"/>
      <c r="Z128" s="24"/>
      <c r="AA128" s="24"/>
    </row>
    <row r="129" spans="1:27" ht="15.85" customHeight="1" x14ac:dyDescent="0.25">
      <c r="A129" s="54" t="s">
        <v>757</v>
      </c>
      <c r="B129" s="54" t="s">
        <v>758</v>
      </c>
      <c r="C129" s="55" t="s">
        <v>759</v>
      </c>
      <c r="D129" s="56" t="s">
        <v>145</v>
      </c>
      <c r="E129" s="55" t="s">
        <v>146</v>
      </c>
      <c r="F129" s="54" t="s">
        <v>731</v>
      </c>
      <c r="G129" s="56" t="s">
        <v>343</v>
      </c>
      <c r="H129" s="70" t="s">
        <v>177</v>
      </c>
      <c r="I129" s="60" t="s">
        <v>150</v>
      </c>
      <c r="J129" s="57">
        <v>36377</v>
      </c>
      <c r="K129" s="57" t="s">
        <v>178</v>
      </c>
      <c r="L129" s="58" t="str">
        <f t="shared" ca="1" si="0"/>
        <v>Vigente</v>
      </c>
      <c r="M129" s="58" t="s">
        <v>179</v>
      </c>
      <c r="N129" s="54">
        <v>1999</v>
      </c>
      <c r="O129" s="54" t="s">
        <v>191</v>
      </c>
      <c r="P129" s="71" t="s">
        <v>180</v>
      </c>
      <c r="Q129" s="69" t="s">
        <v>181</v>
      </c>
      <c r="R129" s="60" t="s">
        <v>182</v>
      </c>
      <c r="S129" s="60" t="s">
        <v>192</v>
      </c>
      <c r="T129" s="54" t="s">
        <v>760</v>
      </c>
      <c r="U129" s="67" t="s">
        <v>186</v>
      </c>
      <c r="V129" s="67" t="s">
        <v>186</v>
      </c>
      <c r="W129" s="63" t="s">
        <v>761</v>
      </c>
      <c r="X129" s="64" t="s">
        <v>159</v>
      </c>
      <c r="Y129" s="24"/>
      <c r="Z129" s="24"/>
      <c r="AA129" s="24"/>
    </row>
    <row r="130" spans="1:27" ht="15.85" customHeight="1" x14ac:dyDescent="0.25">
      <c r="A130" s="54" t="s">
        <v>762</v>
      </c>
      <c r="B130" s="54" t="s">
        <v>763</v>
      </c>
      <c r="C130" s="55" t="s">
        <v>764</v>
      </c>
      <c r="D130" s="56" t="s">
        <v>145</v>
      </c>
      <c r="E130" s="55" t="s">
        <v>146</v>
      </c>
      <c r="F130" s="54" t="s">
        <v>731</v>
      </c>
      <c r="G130" s="56" t="s">
        <v>343</v>
      </c>
      <c r="H130" s="70" t="s">
        <v>177</v>
      </c>
      <c r="I130" s="60" t="s">
        <v>150</v>
      </c>
      <c r="J130" s="57">
        <v>33444</v>
      </c>
      <c r="K130" s="57" t="s">
        <v>178</v>
      </c>
      <c r="L130" s="58" t="str">
        <f t="shared" ca="1" si="0"/>
        <v>Vigente</v>
      </c>
      <c r="M130" s="58" t="s">
        <v>179</v>
      </c>
      <c r="N130" s="54">
        <v>1991</v>
      </c>
      <c r="O130" s="54" t="s">
        <v>191</v>
      </c>
      <c r="P130" s="71" t="s">
        <v>180</v>
      </c>
      <c r="Q130" s="69" t="s">
        <v>181</v>
      </c>
      <c r="R130" s="60" t="s">
        <v>182</v>
      </c>
      <c r="S130" s="60" t="s">
        <v>192</v>
      </c>
      <c r="T130" s="60" t="s">
        <v>155</v>
      </c>
      <c r="U130" s="67" t="s">
        <v>186</v>
      </c>
      <c r="V130" s="67" t="s">
        <v>186</v>
      </c>
      <c r="W130" s="63" t="s">
        <v>765</v>
      </c>
      <c r="X130" s="64" t="s">
        <v>159</v>
      </c>
      <c r="Y130" s="24"/>
      <c r="Z130" s="24"/>
      <c r="AA130" s="24"/>
    </row>
    <row r="131" spans="1:27" ht="15.85" customHeight="1" x14ac:dyDescent="0.25">
      <c r="A131" s="54" t="s">
        <v>766</v>
      </c>
      <c r="B131" s="54" t="s">
        <v>767</v>
      </c>
      <c r="C131" s="55" t="s">
        <v>768</v>
      </c>
      <c r="D131" s="56" t="s">
        <v>145</v>
      </c>
      <c r="E131" s="55" t="s">
        <v>146</v>
      </c>
      <c r="F131" s="54" t="s">
        <v>731</v>
      </c>
      <c r="G131" s="56" t="s">
        <v>343</v>
      </c>
      <c r="H131" s="56" t="s">
        <v>149</v>
      </c>
      <c r="I131" s="56" t="s">
        <v>150</v>
      </c>
      <c r="J131" s="57">
        <v>43275</v>
      </c>
      <c r="K131" s="57">
        <v>45101</v>
      </c>
      <c r="L131" s="58" t="str">
        <f t="shared" ca="1" si="0"/>
        <v>Vigente</v>
      </c>
      <c r="M131" s="55">
        <v>2023</v>
      </c>
      <c r="N131" s="54">
        <v>2018</v>
      </c>
      <c r="O131" s="54" t="s">
        <v>191</v>
      </c>
      <c r="P131" s="59" t="s">
        <v>25</v>
      </c>
      <c r="Q131" s="60" t="s">
        <v>152</v>
      </c>
      <c r="R131" s="60" t="s">
        <v>182</v>
      </c>
      <c r="S131" s="54" t="s">
        <v>769</v>
      </c>
      <c r="T131" s="60" t="s">
        <v>155</v>
      </c>
      <c r="U131" s="54" t="s">
        <v>198</v>
      </c>
      <c r="V131" s="54" t="s">
        <v>199</v>
      </c>
      <c r="W131" s="63" t="s">
        <v>770</v>
      </c>
      <c r="X131" s="64" t="s">
        <v>159</v>
      </c>
      <c r="Y131" s="24"/>
      <c r="Z131" s="24"/>
      <c r="AA131" s="24"/>
    </row>
    <row r="132" spans="1:27" ht="15.85" hidden="1" customHeight="1" x14ac:dyDescent="0.25">
      <c r="A132" s="56" t="s">
        <v>771</v>
      </c>
      <c r="B132" s="56" t="s">
        <v>772</v>
      </c>
      <c r="C132" s="55" t="s">
        <v>773</v>
      </c>
      <c r="D132" s="56" t="s">
        <v>145</v>
      </c>
      <c r="E132" s="55" t="s">
        <v>146</v>
      </c>
      <c r="F132" s="54" t="s">
        <v>731</v>
      </c>
      <c r="G132" s="56" t="s">
        <v>343</v>
      </c>
      <c r="H132" s="56" t="s">
        <v>149</v>
      </c>
      <c r="I132" s="67" t="s">
        <v>166</v>
      </c>
      <c r="J132" s="57" t="s">
        <v>774</v>
      </c>
      <c r="K132" s="57">
        <v>45280</v>
      </c>
      <c r="L132" s="58" t="str">
        <f t="shared" ca="1" si="0"/>
        <v>Vigente</v>
      </c>
      <c r="M132" s="55">
        <v>2023</v>
      </c>
      <c r="N132" s="54">
        <v>2018</v>
      </c>
      <c r="O132" s="54" t="s">
        <v>775</v>
      </c>
      <c r="P132" s="87" t="s">
        <v>9</v>
      </c>
      <c r="Q132" s="60" t="s">
        <v>12</v>
      </c>
      <c r="R132" s="69" t="s">
        <v>719</v>
      </c>
      <c r="S132" s="54" t="s">
        <v>776</v>
      </c>
      <c r="T132" s="60" t="s">
        <v>155</v>
      </c>
      <c r="U132" s="67" t="s">
        <v>171</v>
      </c>
      <c r="V132" s="62" t="s">
        <v>777</v>
      </c>
      <c r="W132" s="63" t="s">
        <v>778</v>
      </c>
      <c r="X132" s="64" t="s">
        <v>159</v>
      </c>
      <c r="Y132" s="24"/>
      <c r="Z132" s="24"/>
      <c r="AA132" s="24"/>
    </row>
    <row r="133" spans="1:27" ht="15.85" customHeight="1" x14ac:dyDescent="0.25">
      <c r="A133" s="56" t="s">
        <v>779</v>
      </c>
      <c r="B133" s="70" t="s">
        <v>780</v>
      </c>
      <c r="C133" s="55" t="s">
        <v>781</v>
      </c>
      <c r="D133" s="56" t="s">
        <v>145</v>
      </c>
      <c r="E133" s="55">
        <v>254</v>
      </c>
      <c r="F133" s="54" t="s">
        <v>731</v>
      </c>
      <c r="G133" s="56" t="s">
        <v>343</v>
      </c>
      <c r="H133" s="70" t="s">
        <v>177</v>
      </c>
      <c r="I133" s="67" t="s">
        <v>166</v>
      </c>
      <c r="J133" s="57">
        <v>42509</v>
      </c>
      <c r="K133" s="57">
        <v>44335</v>
      </c>
      <c r="L133" s="58" t="str">
        <f t="shared" ca="1" si="0"/>
        <v>Vigente</v>
      </c>
      <c r="M133" s="55">
        <v>2021</v>
      </c>
      <c r="N133" s="54">
        <v>2016</v>
      </c>
      <c r="O133" s="70" t="s">
        <v>191</v>
      </c>
      <c r="P133" s="71" t="s">
        <v>180</v>
      </c>
      <c r="Q133" s="69" t="s">
        <v>181</v>
      </c>
      <c r="R133" s="95" t="s">
        <v>182</v>
      </c>
      <c r="S133" s="70" t="s">
        <v>782</v>
      </c>
      <c r="T133" s="60" t="s">
        <v>155</v>
      </c>
      <c r="U133" s="54" t="s">
        <v>185</v>
      </c>
      <c r="V133" s="67" t="s">
        <v>783</v>
      </c>
      <c r="W133" s="63" t="s">
        <v>784</v>
      </c>
      <c r="X133" s="64" t="s">
        <v>159</v>
      </c>
      <c r="Y133" s="24"/>
      <c r="Z133" s="24"/>
      <c r="AA133" s="24"/>
    </row>
    <row r="134" spans="1:27" ht="15.85" customHeight="1" x14ac:dyDescent="0.25">
      <c r="A134" s="56" t="s">
        <v>785</v>
      </c>
      <c r="B134" s="56" t="s">
        <v>786</v>
      </c>
      <c r="C134" s="55" t="s">
        <v>787</v>
      </c>
      <c r="D134" s="56" t="s">
        <v>145</v>
      </c>
      <c r="E134" s="55" t="s">
        <v>146</v>
      </c>
      <c r="F134" s="54" t="s">
        <v>731</v>
      </c>
      <c r="G134" s="56" t="s">
        <v>343</v>
      </c>
      <c r="H134" s="70" t="s">
        <v>177</v>
      </c>
      <c r="I134" s="60" t="s">
        <v>150</v>
      </c>
      <c r="J134" s="57">
        <v>38847</v>
      </c>
      <c r="K134" s="57" t="s">
        <v>178</v>
      </c>
      <c r="L134" s="58" t="str">
        <f t="shared" ca="1" si="0"/>
        <v>Vigente</v>
      </c>
      <c r="M134" s="58" t="s">
        <v>179</v>
      </c>
      <c r="N134" s="54">
        <v>2006</v>
      </c>
      <c r="O134" s="54" t="s">
        <v>191</v>
      </c>
      <c r="P134" s="71" t="s">
        <v>180</v>
      </c>
      <c r="Q134" s="69" t="s">
        <v>181</v>
      </c>
      <c r="R134" s="60" t="s">
        <v>182</v>
      </c>
      <c r="S134" s="120" t="s">
        <v>788</v>
      </c>
      <c r="T134" s="60" t="s">
        <v>155</v>
      </c>
      <c r="U134" s="56" t="s">
        <v>186</v>
      </c>
      <c r="V134" s="56" t="s">
        <v>186</v>
      </c>
      <c r="W134" s="63" t="s">
        <v>789</v>
      </c>
      <c r="X134" s="64" t="s">
        <v>159</v>
      </c>
      <c r="Y134" s="24"/>
      <c r="Z134" s="24"/>
      <c r="AA134" s="24"/>
    </row>
    <row r="135" spans="1:27" ht="15.85" customHeight="1" x14ac:dyDescent="0.25">
      <c r="A135" s="54" t="s">
        <v>790</v>
      </c>
      <c r="B135" s="54" t="s">
        <v>791</v>
      </c>
      <c r="C135" s="55" t="s">
        <v>792</v>
      </c>
      <c r="D135" s="56" t="s">
        <v>145</v>
      </c>
      <c r="E135" s="55" t="s">
        <v>146</v>
      </c>
      <c r="F135" s="54" t="s">
        <v>793</v>
      </c>
      <c r="G135" s="56" t="s">
        <v>343</v>
      </c>
      <c r="H135" s="70" t="s">
        <v>177</v>
      </c>
      <c r="I135" s="60" t="s">
        <v>150</v>
      </c>
      <c r="J135" s="57">
        <v>34864</v>
      </c>
      <c r="K135" s="57" t="s">
        <v>178</v>
      </c>
      <c r="L135" s="58" t="str">
        <f t="shared" ca="1" si="0"/>
        <v>Vigente</v>
      </c>
      <c r="M135" s="58" t="s">
        <v>179</v>
      </c>
      <c r="N135" s="54">
        <v>1995</v>
      </c>
      <c r="O135" s="54" t="s">
        <v>191</v>
      </c>
      <c r="P135" s="71" t="s">
        <v>180</v>
      </c>
      <c r="Q135" s="69" t="s">
        <v>181</v>
      </c>
      <c r="R135" s="60" t="s">
        <v>182</v>
      </c>
      <c r="S135" s="54" t="s">
        <v>794</v>
      </c>
      <c r="T135" s="60" t="s">
        <v>155</v>
      </c>
      <c r="U135" s="56" t="s">
        <v>186</v>
      </c>
      <c r="V135" s="56" t="s">
        <v>186</v>
      </c>
      <c r="W135" s="63" t="s">
        <v>795</v>
      </c>
      <c r="X135" s="64" t="s">
        <v>159</v>
      </c>
      <c r="Y135" s="24" t="s">
        <v>155</v>
      </c>
      <c r="Z135" s="24"/>
      <c r="AA135" s="24"/>
    </row>
    <row r="136" spans="1:27" ht="15.85" customHeight="1" x14ac:dyDescent="0.25">
      <c r="A136" s="54" t="s">
        <v>796</v>
      </c>
      <c r="B136" s="54" t="s">
        <v>797</v>
      </c>
      <c r="C136" s="55" t="s">
        <v>798</v>
      </c>
      <c r="D136" s="56" t="s">
        <v>145</v>
      </c>
      <c r="E136" s="55" t="s">
        <v>146</v>
      </c>
      <c r="F136" s="54" t="s">
        <v>793</v>
      </c>
      <c r="G136" s="56" t="s">
        <v>343</v>
      </c>
      <c r="H136" s="70" t="s">
        <v>177</v>
      </c>
      <c r="I136" s="60" t="s">
        <v>150</v>
      </c>
      <c r="J136" s="57">
        <v>33444</v>
      </c>
      <c r="K136" s="57" t="s">
        <v>178</v>
      </c>
      <c r="L136" s="58" t="str">
        <f t="shared" ca="1" si="0"/>
        <v>Vigente</v>
      </c>
      <c r="M136" s="58" t="s">
        <v>179</v>
      </c>
      <c r="N136" s="54">
        <v>1991</v>
      </c>
      <c r="O136" s="54" t="s">
        <v>191</v>
      </c>
      <c r="P136" s="71" t="s">
        <v>180</v>
      </c>
      <c r="Q136" s="60" t="s">
        <v>181</v>
      </c>
      <c r="R136" s="60" t="s">
        <v>182</v>
      </c>
      <c r="S136" s="60" t="s">
        <v>192</v>
      </c>
      <c r="T136" s="60" t="s">
        <v>155</v>
      </c>
      <c r="U136" s="56" t="s">
        <v>186</v>
      </c>
      <c r="V136" s="56" t="s">
        <v>186</v>
      </c>
      <c r="W136" s="63" t="s">
        <v>799</v>
      </c>
      <c r="X136" s="64" t="s">
        <v>159</v>
      </c>
      <c r="Y136" s="100" t="s">
        <v>155</v>
      </c>
      <c r="Z136" s="24"/>
      <c r="AA136" s="24"/>
    </row>
    <row r="137" spans="1:27" ht="15.85" hidden="1" customHeight="1" x14ac:dyDescent="0.25">
      <c r="A137" s="54" t="s">
        <v>800</v>
      </c>
      <c r="B137" s="54" t="s">
        <v>797</v>
      </c>
      <c r="C137" s="55" t="s">
        <v>798</v>
      </c>
      <c r="D137" s="56" t="s">
        <v>145</v>
      </c>
      <c r="E137" s="55" t="s">
        <v>146</v>
      </c>
      <c r="F137" s="54" t="s">
        <v>793</v>
      </c>
      <c r="G137" s="56" t="s">
        <v>343</v>
      </c>
      <c r="H137" s="56" t="s">
        <v>149</v>
      </c>
      <c r="I137" s="70" t="s">
        <v>227</v>
      </c>
      <c r="J137" s="57">
        <v>40658</v>
      </c>
      <c r="K137" s="57" t="s">
        <v>178</v>
      </c>
      <c r="L137" s="58" t="str">
        <f t="shared" ca="1" si="0"/>
        <v>Vigente</v>
      </c>
      <c r="M137" s="58" t="s">
        <v>179</v>
      </c>
      <c r="N137" s="54">
        <v>2011</v>
      </c>
      <c r="O137" s="54" t="s">
        <v>191</v>
      </c>
      <c r="P137" s="111" t="s">
        <v>557</v>
      </c>
      <c r="Q137" s="69" t="s">
        <v>558</v>
      </c>
      <c r="R137" s="60" t="s">
        <v>250</v>
      </c>
      <c r="S137" s="54" t="s">
        <v>801</v>
      </c>
      <c r="T137" s="54" t="s">
        <v>802</v>
      </c>
      <c r="U137" s="66" t="s">
        <v>253</v>
      </c>
      <c r="V137" s="66" t="s">
        <v>253</v>
      </c>
      <c r="W137" s="63" t="s">
        <v>799</v>
      </c>
      <c r="X137" s="64" t="s">
        <v>159</v>
      </c>
      <c r="Y137" s="24" t="s">
        <v>155</v>
      </c>
      <c r="Z137" s="24"/>
      <c r="AA137" s="24"/>
    </row>
    <row r="138" spans="1:27" ht="15.85" hidden="1" customHeight="1" x14ac:dyDescent="0.25">
      <c r="A138" s="95" t="s">
        <v>803</v>
      </c>
      <c r="B138" s="70" t="s">
        <v>804</v>
      </c>
      <c r="C138" s="55" t="s">
        <v>805</v>
      </c>
      <c r="D138" s="56" t="s">
        <v>145</v>
      </c>
      <c r="E138" s="94" t="s">
        <v>806</v>
      </c>
      <c r="F138" s="54" t="s">
        <v>793</v>
      </c>
      <c r="G138" s="56" t="s">
        <v>343</v>
      </c>
      <c r="H138" s="56" t="s">
        <v>149</v>
      </c>
      <c r="I138" s="54" t="s">
        <v>182</v>
      </c>
      <c r="J138" s="57">
        <v>36378</v>
      </c>
      <c r="K138" s="57" t="s">
        <v>178</v>
      </c>
      <c r="L138" s="58" t="str">
        <f t="shared" ca="1" si="0"/>
        <v>Vigente</v>
      </c>
      <c r="M138" s="58" t="s">
        <v>179</v>
      </c>
      <c r="N138" s="54">
        <v>1999</v>
      </c>
      <c r="O138" s="70" t="s">
        <v>191</v>
      </c>
      <c r="P138" s="65" t="s">
        <v>9</v>
      </c>
      <c r="Q138" s="69" t="s">
        <v>12</v>
      </c>
      <c r="R138" s="60" t="s">
        <v>269</v>
      </c>
      <c r="S138" s="70" t="s">
        <v>807</v>
      </c>
      <c r="T138" s="70" t="s">
        <v>808</v>
      </c>
      <c r="U138" s="56" t="s">
        <v>271</v>
      </c>
      <c r="V138" s="56" t="s">
        <v>271</v>
      </c>
      <c r="W138" s="75" t="s">
        <v>809</v>
      </c>
      <c r="X138" s="64" t="s">
        <v>159</v>
      </c>
      <c r="Y138" s="24" t="s">
        <v>155</v>
      </c>
      <c r="Z138" s="24"/>
      <c r="AA138" s="24"/>
    </row>
    <row r="139" spans="1:27" ht="15.85" hidden="1" customHeight="1" x14ac:dyDescent="0.25">
      <c r="A139" s="66" t="s">
        <v>810</v>
      </c>
      <c r="B139" s="66" t="s">
        <v>811</v>
      </c>
      <c r="C139" s="55" t="s">
        <v>812</v>
      </c>
      <c r="D139" s="56" t="s">
        <v>145</v>
      </c>
      <c r="E139" s="55" t="s">
        <v>146</v>
      </c>
      <c r="F139" s="54" t="s">
        <v>793</v>
      </c>
      <c r="G139" s="56" t="s">
        <v>343</v>
      </c>
      <c r="H139" s="56" t="s">
        <v>149</v>
      </c>
      <c r="I139" s="60" t="s">
        <v>150</v>
      </c>
      <c r="J139" s="57">
        <v>43678</v>
      </c>
      <c r="K139" s="57">
        <v>45139</v>
      </c>
      <c r="L139" s="58" t="str">
        <f t="shared" ca="1" si="0"/>
        <v>Vigente</v>
      </c>
      <c r="M139" s="55">
        <v>2023</v>
      </c>
      <c r="N139" s="54">
        <v>2019</v>
      </c>
      <c r="O139" s="54" t="s">
        <v>167</v>
      </c>
      <c r="P139" s="87" t="s">
        <v>9</v>
      </c>
      <c r="Q139" s="60" t="s">
        <v>12</v>
      </c>
      <c r="R139" s="69" t="s">
        <v>719</v>
      </c>
      <c r="S139" s="54" t="s">
        <v>813</v>
      </c>
      <c r="T139" s="60" t="s">
        <v>155</v>
      </c>
      <c r="U139" s="67" t="s">
        <v>171</v>
      </c>
      <c r="V139" s="62" t="s">
        <v>777</v>
      </c>
      <c r="W139" s="63" t="s">
        <v>814</v>
      </c>
      <c r="X139" s="64" t="s">
        <v>159</v>
      </c>
      <c r="Y139" s="24"/>
      <c r="Z139" s="24"/>
      <c r="AA139" s="24"/>
    </row>
    <row r="140" spans="1:27" ht="15.85" hidden="1" customHeight="1" x14ac:dyDescent="0.25">
      <c r="A140" s="56" t="s">
        <v>815</v>
      </c>
      <c r="B140" s="56" t="s">
        <v>816</v>
      </c>
      <c r="C140" s="55" t="s">
        <v>817</v>
      </c>
      <c r="D140" s="54" t="s">
        <v>467</v>
      </c>
      <c r="E140" s="55" t="s">
        <v>146</v>
      </c>
      <c r="F140" s="54" t="s">
        <v>818</v>
      </c>
      <c r="G140" s="56" t="s">
        <v>343</v>
      </c>
      <c r="H140" s="56" t="s">
        <v>149</v>
      </c>
      <c r="I140" s="70" t="s">
        <v>182</v>
      </c>
      <c r="J140" s="57" t="s">
        <v>819</v>
      </c>
      <c r="K140" s="57">
        <v>44186</v>
      </c>
      <c r="L140" s="58" t="str">
        <f t="shared" ca="1" si="0"/>
        <v>Vigente</v>
      </c>
      <c r="M140" s="55">
        <v>2020</v>
      </c>
      <c r="N140" s="54">
        <v>2017</v>
      </c>
      <c r="O140" s="70" t="s">
        <v>820</v>
      </c>
      <c r="P140" s="65" t="s">
        <v>9</v>
      </c>
      <c r="Q140" s="69" t="s">
        <v>12</v>
      </c>
      <c r="R140" s="60" t="s">
        <v>250</v>
      </c>
      <c r="S140" s="99" t="s">
        <v>821</v>
      </c>
      <c r="T140" s="60" t="s">
        <v>155</v>
      </c>
      <c r="U140" s="56" t="s">
        <v>253</v>
      </c>
      <c r="V140" s="62" t="s">
        <v>822</v>
      </c>
      <c r="W140" s="121" t="s">
        <v>823</v>
      </c>
      <c r="X140" s="64" t="s">
        <v>159</v>
      </c>
      <c r="Y140" s="24" t="s">
        <v>155</v>
      </c>
      <c r="Z140" s="24"/>
      <c r="AA140" s="24"/>
    </row>
    <row r="141" spans="1:27" ht="15.85" customHeight="1" x14ac:dyDescent="0.25">
      <c r="A141" s="70" t="s">
        <v>824</v>
      </c>
      <c r="B141" s="70" t="s">
        <v>825</v>
      </c>
      <c r="C141" s="55" t="s">
        <v>826</v>
      </c>
      <c r="D141" s="56" t="s">
        <v>145</v>
      </c>
      <c r="E141" s="55" t="s">
        <v>146</v>
      </c>
      <c r="F141" s="54" t="s">
        <v>818</v>
      </c>
      <c r="G141" s="56" t="s">
        <v>343</v>
      </c>
      <c r="H141" s="70" t="s">
        <v>177</v>
      </c>
      <c r="I141" s="95" t="s">
        <v>150</v>
      </c>
      <c r="J141" s="57" t="s">
        <v>186</v>
      </c>
      <c r="K141" s="57" t="s">
        <v>178</v>
      </c>
      <c r="L141" s="58" t="str">
        <f t="shared" ca="1" si="0"/>
        <v>Vigente</v>
      </c>
      <c r="M141" s="58" t="s">
        <v>179</v>
      </c>
      <c r="N141" s="54" t="s">
        <v>186</v>
      </c>
      <c r="O141" s="70" t="s">
        <v>191</v>
      </c>
      <c r="P141" s="71" t="s">
        <v>180</v>
      </c>
      <c r="Q141" s="69" t="s">
        <v>181</v>
      </c>
      <c r="R141" s="60" t="s">
        <v>182</v>
      </c>
      <c r="S141" s="60" t="s">
        <v>192</v>
      </c>
      <c r="T141" s="60" t="s">
        <v>155</v>
      </c>
      <c r="U141" s="56" t="s">
        <v>186</v>
      </c>
      <c r="V141" s="56" t="s">
        <v>186</v>
      </c>
      <c r="W141" s="75" t="s">
        <v>827</v>
      </c>
      <c r="X141" s="64" t="s">
        <v>159</v>
      </c>
      <c r="Y141" s="24" t="s">
        <v>155</v>
      </c>
      <c r="Z141" s="24"/>
      <c r="AA141" s="24"/>
    </row>
    <row r="142" spans="1:27" ht="15.85" customHeight="1" x14ac:dyDescent="0.25">
      <c r="A142" s="54" t="s">
        <v>828</v>
      </c>
      <c r="B142" s="54" t="s">
        <v>829</v>
      </c>
      <c r="C142" s="55" t="s">
        <v>830</v>
      </c>
      <c r="D142" s="56" t="s">
        <v>145</v>
      </c>
      <c r="E142" s="55" t="s">
        <v>146</v>
      </c>
      <c r="F142" s="54" t="s">
        <v>818</v>
      </c>
      <c r="G142" s="56" t="s">
        <v>343</v>
      </c>
      <c r="H142" s="70" t="s">
        <v>177</v>
      </c>
      <c r="I142" s="95" t="s">
        <v>150</v>
      </c>
      <c r="J142" s="57" t="s">
        <v>186</v>
      </c>
      <c r="K142" s="57" t="s">
        <v>178</v>
      </c>
      <c r="L142" s="58" t="str">
        <f t="shared" ca="1" si="0"/>
        <v>Vigente</v>
      </c>
      <c r="M142" s="58" t="s">
        <v>179</v>
      </c>
      <c r="N142" s="102" t="s">
        <v>186</v>
      </c>
      <c r="O142" s="70" t="s">
        <v>191</v>
      </c>
      <c r="P142" s="71" t="s">
        <v>180</v>
      </c>
      <c r="Q142" s="69" t="s">
        <v>181</v>
      </c>
      <c r="R142" s="60" t="s">
        <v>182</v>
      </c>
      <c r="S142" s="60" t="s">
        <v>192</v>
      </c>
      <c r="T142" s="54" t="s">
        <v>831</v>
      </c>
      <c r="U142" s="56" t="s">
        <v>186</v>
      </c>
      <c r="V142" s="56" t="s">
        <v>186</v>
      </c>
      <c r="W142" s="63" t="s">
        <v>832</v>
      </c>
      <c r="X142" s="64" t="s">
        <v>159</v>
      </c>
      <c r="Y142" s="24" t="s">
        <v>155</v>
      </c>
      <c r="Z142" s="24"/>
      <c r="AA142" s="24"/>
    </row>
    <row r="143" spans="1:27" ht="15.85" customHeight="1" x14ac:dyDescent="0.25">
      <c r="A143" s="70" t="s">
        <v>833</v>
      </c>
      <c r="B143" s="70" t="s">
        <v>834</v>
      </c>
      <c r="C143" s="55" t="s">
        <v>835</v>
      </c>
      <c r="D143" s="56" t="s">
        <v>145</v>
      </c>
      <c r="E143" s="55" t="s">
        <v>146</v>
      </c>
      <c r="F143" s="54" t="s">
        <v>818</v>
      </c>
      <c r="G143" s="56" t="s">
        <v>343</v>
      </c>
      <c r="H143" s="70" t="s">
        <v>177</v>
      </c>
      <c r="I143" s="67" t="s">
        <v>166</v>
      </c>
      <c r="J143" s="57">
        <v>35389</v>
      </c>
      <c r="K143" s="57" t="s">
        <v>178</v>
      </c>
      <c r="L143" s="58" t="str">
        <f t="shared" ca="1" si="0"/>
        <v>Vigente</v>
      </c>
      <c r="M143" s="58" t="s">
        <v>179</v>
      </c>
      <c r="N143" s="54">
        <v>1996</v>
      </c>
      <c r="O143" s="70" t="s">
        <v>191</v>
      </c>
      <c r="P143" s="71" t="s">
        <v>180</v>
      </c>
      <c r="Q143" s="69" t="s">
        <v>181</v>
      </c>
      <c r="R143" s="60" t="s">
        <v>182</v>
      </c>
      <c r="S143" s="107" t="s">
        <v>836</v>
      </c>
      <c r="T143" s="60" t="s">
        <v>155</v>
      </c>
      <c r="U143" s="56" t="s">
        <v>186</v>
      </c>
      <c r="V143" s="56" t="s">
        <v>186</v>
      </c>
      <c r="W143" s="63" t="s">
        <v>837</v>
      </c>
      <c r="X143" s="64" t="s">
        <v>159</v>
      </c>
      <c r="Y143" s="24"/>
      <c r="Z143" s="24"/>
      <c r="AA143" s="24"/>
    </row>
    <row r="144" spans="1:27" ht="15.85" customHeight="1" x14ac:dyDescent="0.25">
      <c r="A144" s="54" t="s">
        <v>838</v>
      </c>
      <c r="B144" s="54" t="s">
        <v>834</v>
      </c>
      <c r="C144" s="55" t="s">
        <v>835</v>
      </c>
      <c r="D144" s="56" t="s">
        <v>145</v>
      </c>
      <c r="E144" s="55" t="s">
        <v>146</v>
      </c>
      <c r="F144" s="54" t="s">
        <v>818</v>
      </c>
      <c r="G144" s="56" t="s">
        <v>343</v>
      </c>
      <c r="H144" s="70" t="s">
        <v>177</v>
      </c>
      <c r="I144" s="67" t="s">
        <v>166</v>
      </c>
      <c r="J144" s="57">
        <v>36980</v>
      </c>
      <c r="K144" s="57" t="s">
        <v>178</v>
      </c>
      <c r="L144" s="58" t="str">
        <f t="shared" ca="1" si="0"/>
        <v>Vigente</v>
      </c>
      <c r="M144" s="58" t="s">
        <v>179</v>
      </c>
      <c r="N144" s="54">
        <v>2001</v>
      </c>
      <c r="O144" s="54" t="s">
        <v>191</v>
      </c>
      <c r="P144" s="71" t="s">
        <v>180</v>
      </c>
      <c r="Q144" s="69" t="s">
        <v>181</v>
      </c>
      <c r="R144" s="60" t="s">
        <v>182</v>
      </c>
      <c r="S144" s="107" t="s">
        <v>839</v>
      </c>
      <c r="T144" s="60" t="s">
        <v>155</v>
      </c>
      <c r="U144" s="56" t="s">
        <v>186</v>
      </c>
      <c r="V144" s="56" t="s">
        <v>186</v>
      </c>
      <c r="W144" s="63" t="s">
        <v>837</v>
      </c>
      <c r="X144" s="64" t="s">
        <v>159</v>
      </c>
      <c r="Y144" s="24"/>
      <c r="Z144" s="24"/>
      <c r="AA144" s="24"/>
    </row>
    <row r="145" spans="1:27" ht="15.85" customHeight="1" x14ac:dyDescent="0.25">
      <c r="A145" s="54" t="s">
        <v>840</v>
      </c>
      <c r="B145" s="54" t="s">
        <v>841</v>
      </c>
      <c r="C145" s="55" t="s">
        <v>842</v>
      </c>
      <c r="D145" s="56" t="s">
        <v>145</v>
      </c>
      <c r="E145" s="94" t="s">
        <v>843</v>
      </c>
      <c r="F145" s="54" t="s">
        <v>818</v>
      </c>
      <c r="G145" s="56" t="s">
        <v>343</v>
      </c>
      <c r="H145" s="70" t="s">
        <v>177</v>
      </c>
      <c r="I145" s="60" t="s">
        <v>150</v>
      </c>
      <c r="J145" s="57" t="s">
        <v>186</v>
      </c>
      <c r="K145" s="57" t="s">
        <v>178</v>
      </c>
      <c r="L145" s="58" t="str">
        <f t="shared" ca="1" si="0"/>
        <v>Vigente</v>
      </c>
      <c r="M145" s="58" t="s">
        <v>179</v>
      </c>
      <c r="N145" s="102" t="s">
        <v>186</v>
      </c>
      <c r="O145" s="54" t="s">
        <v>191</v>
      </c>
      <c r="P145" s="108" t="s">
        <v>180</v>
      </c>
      <c r="Q145" s="60" t="s">
        <v>181</v>
      </c>
      <c r="R145" s="60" t="s">
        <v>182</v>
      </c>
      <c r="S145" s="60" t="s">
        <v>192</v>
      </c>
      <c r="T145" s="60" t="s">
        <v>155</v>
      </c>
      <c r="U145" s="56" t="s">
        <v>186</v>
      </c>
      <c r="V145" s="56" t="s">
        <v>186</v>
      </c>
      <c r="W145" s="63" t="s">
        <v>844</v>
      </c>
      <c r="X145" s="64" t="s">
        <v>159</v>
      </c>
      <c r="Y145" s="24"/>
      <c r="Z145" s="24"/>
      <c r="AA145" s="24"/>
    </row>
    <row r="146" spans="1:27" ht="15.85" hidden="1" customHeight="1" x14ac:dyDescent="0.25">
      <c r="A146" s="54" t="s">
        <v>845</v>
      </c>
      <c r="B146" s="54" t="s">
        <v>846</v>
      </c>
      <c r="C146" s="55" t="s">
        <v>847</v>
      </c>
      <c r="D146" s="56" t="s">
        <v>145</v>
      </c>
      <c r="E146" s="55" t="s">
        <v>146</v>
      </c>
      <c r="F146" s="54" t="s">
        <v>818</v>
      </c>
      <c r="G146" s="56" t="s">
        <v>343</v>
      </c>
      <c r="H146" s="56" t="s">
        <v>149</v>
      </c>
      <c r="I146" s="67" t="s">
        <v>166</v>
      </c>
      <c r="J146" s="57">
        <v>34992</v>
      </c>
      <c r="K146" s="57" t="s">
        <v>178</v>
      </c>
      <c r="L146" s="58" t="str">
        <f t="shared" ca="1" si="0"/>
        <v>Vigente</v>
      </c>
      <c r="M146" s="58" t="s">
        <v>179</v>
      </c>
      <c r="N146" s="54">
        <v>1995</v>
      </c>
      <c r="O146" s="54" t="s">
        <v>151</v>
      </c>
      <c r="P146" s="87" t="s">
        <v>9</v>
      </c>
      <c r="Q146" s="60" t="s">
        <v>12</v>
      </c>
      <c r="R146" s="60" t="s">
        <v>262</v>
      </c>
      <c r="S146" s="122" t="s">
        <v>848</v>
      </c>
      <c r="T146" s="60" t="s">
        <v>155</v>
      </c>
      <c r="U146" s="88" t="s">
        <v>264</v>
      </c>
      <c r="V146" s="54" t="s">
        <v>264</v>
      </c>
      <c r="W146" s="63" t="s">
        <v>849</v>
      </c>
      <c r="X146" s="64" t="s">
        <v>159</v>
      </c>
      <c r="Y146" s="24"/>
      <c r="Z146" s="24"/>
      <c r="AA146" s="24"/>
    </row>
    <row r="147" spans="1:27" ht="15.85" customHeight="1" x14ac:dyDescent="0.25">
      <c r="A147" s="54" t="s">
        <v>850</v>
      </c>
      <c r="B147" s="54" t="s">
        <v>851</v>
      </c>
      <c r="C147" s="55" t="s">
        <v>852</v>
      </c>
      <c r="D147" s="56" t="s">
        <v>145</v>
      </c>
      <c r="E147" s="55" t="s">
        <v>146</v>
      </c>
      <c r="F147" s="54" t="s">
        <v>818</v>
      </c>
      <c r="G147" s="56" t="s">
        <v>343</v>
      </c>
      <c r="H147" s="70" t="s">
        <v>177</v>
      </c>
      <c r="I147" s="60" t="s">
        <v>150</v>
      </c>
      <c r="J147" s="57">
        <v>35754</v>
      </c>
      <c r="K147" s="57" t="s">
        <v>178</v>
      </c>
      <c r="L147" s="58" t="str">
        <f t="shared" ca="1" si="0"/>
        <v>Vigente</v>
      </c>
      <c r="M147" s="58" t="s">
        <v>179</v>
      </c>
      <c r="N147" s="54">
        <v>1997</v>
      </c>
      <c r="O147" s="54" t="s">
        <v>191</v>
      </c>
      <c r="P147" s="71" t="s">
        <v>180</v>
      </c>
      <c r="Q147" s="60" t="s">
        <v>181</v>
      </c>
      <c r="R147" s="60" t="s">
        <v>182</v>
      </c>
      <c r="S147" s="60" t="s">
        <v>192</v>
      </c>
      <c r="T147" s="60" t="s">
        <v>155</v>
      </c>
      <c r="U147" s="56" t="s">
        <v>186</v>
      </c>
      <c r="V147" s="56" t="s">
        <v>186</v>
      </c>
      <c r="W147" s="63" t="s">
        <v>853</v>
      </c>
      <c r="X147" s="64" t="s">
        <v>159</v>
      </c>
      <c r="Y147" s="24"/>
      <c r="Z147" s="24"/>
      <c r="AA147" s="24"/>
    </row>
    <row r="148" spans="1:27" ht="15.85" customHeight="1" x14ac:dyDescent="0.25">
      <c r="A148" s="54" t="s">
        <v>854</v>
      </c>
      <c r="B148" s="54" t="s">
        <v>855</v>
      </c>
      <c r="C148" s="55" t="s">
        <v>856</v>
      </c>
      <c r="D148" s="56" t="s">
        <v>145</v>
      </c>
      <c r="E148" s="55" t="s">
        <v>146</v>
      </c>
      <c r="F148" s="54" t="s">
        <v>857</v>
      </c>
      <c r="G148" s="56" t="s">
        <v>343</v>
      </c>
      <c r="H148" s="56" t="s">
        <v>149</v>
      </c>
      <c r="I148" s="67" t="s">
        <v>166</v>
      </c>
      <c r="J148" s="57">
        <v>43298</v>
      </c>
      <c r="K148" s="57">
        <v>45124</v>
      </c>
      <c r="L148" s="58" t="str">
        <f t="shared" ca="1" si="0"/>
        <v>Vigente</v>
      </c>
      <c r="M148" s="55">
        <v>2023</v>
      </c>
      <c r="N148" s="54">
        <v>2018</v>
      </c>
      <c r="O148" s="54" t="s">
        <v>350</v>
      </c>
      <c r="P148" s="65" t="s">
        <v>9</v>
      </c>
      <c r="Q148" s="60" t="s">
        <v>12</v>
      </c>
      <c r="R148" s="60" t="s">
        <v>206</v>
      </c>
      <c r="S148" s="70" t="s">
        <v>858</v>
      </c>
      <c r="T148" s="60" t="s">
        <v>155</v>
      </c>
      <c r="U148" s="54" t="s">
        <v>185</v>
      </c>
      <c r="V148" s="67" t="s">
        <v>692</v>
      </c>
      <c r="W148" s="63" t="s">
        <v>859</v>
      </c>
      <c r="X148" s="64" t="s">
        <v>159</v>
      </c>
      <c r="Y148" s="24"/>
      <c r="Z148" s="24"/>
      <c r="AA148" s="24"/>
    </row>
    <row r="149" spans="1:27" ht="15.85" customHeight="1" x14ac:dyDescent="0.25">
      <c r="A149" s="54" t="s">
        <v>860</v>
      </c>
      <c r="B149" s="54" t="s">
        <v>855</v>
      </c>
      <c r="C149" s="55" t="s">
        <v>856</v>
      </c>
      <c r="D149" s="56" t="s">
        <v>145</v>
      </c>
      <c r="E149" s="55" t="s">
        <v>146</v>
      </c>
      <c r="F149" s="54" t="s">
        <v>857</v>
      </c>
      <c r="G149" s="56" t="s">
        <v>343</v>
      </c>
      <c r="H149" s="56" t="s">
        <v>149</v>
      </c>
      <c r="I149" s="67" t="s">
        <v>166</v>
      </c>
      <c r="J149" s="57">
        <v>43298</v>
      </c>
      <c r="K149" s="57">
        <v>45124</v>
      </c>
      <c r="L149" s="58" t="str">
        <f t="shared" ca="1" si="0"/>
        <v>Vigente</v>
      </c>
      <c r="M149" s="55">
        <v>2023</v>
      </c>
      <c r="N149" s="54">
        <v>2018</v>
      </c>
      <c r="O149" s="54" t="s">
        <v>350</v>
      </c>
      <c r="P149" s="123" t="s">
        <v>25</v>
      </c>
      <c r="Q149" s="69" t="s">
        <v>152</v>
      </c>
      <c r="R149" s="60" t="s">
        <v>206</v>
      </c>
      <c r="S149" s="70" t="s">
        <v>861</v>
      </c>
      <c r="T149" s="60" t="s">
        <v>155</v>
      </c>
      <c r="U149" s="54" t="s">
        <v>185</v>
      </c>
      <c r="V149" s="67" t="s">
        <v>692</v>
      </c>
      <c r="W149" s="63" t="s">
        <v>859</v>
      </c>
      <c r="X149" s="64" t="s">
        <v>159</v>
      </c>
      <c r="Y149" s="24"/>
      <c r="Z149" s="24"/>
      <c r="AA149" s="24"/>
    </row>
    <row r="150" spans="1:27" ht="15.85" customHeight="1" x14ac:dyDescent="0.25">
      <c r="A150" s="54" t="s">
        <v>862</v>
      </c>
      <c r="B150" s="66" t="s">
        <v>863</v>
      </c>
      <c r="C150" s="55" t="s">
        <v>864</v>
      </c>
      <c r="D150" s="56" t="s">
        <v>249</v>
      </c>
      <c r="E150" s="55" t="s">
        <v>146</v>
      </c>
      <c r="F150" s="54" t="s">
        <v>857</v>
      </c>
      <c r="G150" s="56" t="s">
        <v>343</v>
      </c>
      <c r="H150" s="70" t="s">
        <v>177</v>
      </c>
      <c r="I150" s="54" t="s">
        <v>227</v>
      </c>
      <c r="J150" s="57">
        <v>43681</v>
      </c>
      <c r="K150" s="57">
        <v>44412</v>
      </c>
      <c r="L150" s="58" t="str">
        <f t="shared" ca="1" si="0"/>
        <v>Vigente</v>
      </c>
      <c r="M150" s="55">
        <v>2021</v>
      </c>
      <c r="N150" s="54">
        <v>2019</v>
      </c>
      <c r="O150" s="54" t="s">
        <v>191</v>
      </c>
      <c r="P150" s="71" t="s">
        <v>180</v>
      </c>
      <c r="Q150" s="69" t="s">
        <v>181</v>
      </c>
      <c r="R150" s="60" t="s">
        <v>182</v>
      </c>
      <c r="S150" s="101" t="s">
        <v>865</v>
      </c>
      <c r="T150" s="60" t="s">
        <v>155</v>
      </c>
      <c r="U150" s="56" t="s">
        <v>271</v>
      </c>
      <c r="V150" s="70" t="s">
        <v>399</v>
      </c>
      <c r="W150" s="63" t="s">
        <v>866</v>
      </c>
      <c r="X150" s="64" t="s">
        <v>159</v>
      </c>
      <c r="Y150" s="24"/>
      <c r="Z150" s="24"/>
      <c r="AA150" s="24"/>
    </row>
    <row r="151" spans="1:27" ht="15.85" customHeight="1" x14ac:dyDescent="0.25">
      <c r="A151" s="54" t="s">
        <v>867</v>
      </c>
      <c r="B151" s="54" t="s">
        <v>868</v>
      </c>
      <c r="C151" s="55" t="s">
        <v>869</v>
      </c>
      <c r="D151" s="56" t="s">
        <v>145</v>
      </c>
      <c r="E151" s="55" t="s">
        <v>146</v>
      </c>
      <c r="F151" s="54" t="s">
        <v>857</v>
      </c>
      <c r="G151" s="56" t="s">
        <v>343</v>
      </c>
      <c r="H151" s="70" t="s">
        <v>177</v>
      </c>
      <c r="I151" s="60" t="s">
        <v>150</v>
      </c>
      <c r="J151" s="57">
        <v>35642</v>
      </c>
      <c r="K151" s="57" t="s">
        <v>178</v>
      </c>
      <c r="L151" s="58" t="str">
        <f t="shared" ca="1" si="0"/>
        <v>Vigente</v>
      </c>
      <c r="M151" s="58" t="s">
        <v>179</v>
      </c>
      <c r="N151" s="54">
        <v>1997</v>
      </c>
      <c r="O151" s="54" t="s">
        <v>191</v>
      </c>
      <c r="P151" s="71" t="s">
        <v>180</v>
      </c>
      <c r="Q151" s="60" t="s">
        <v>181</v>
      </c>
      <c r="R151" s="60" t="s">
        <v>182</v>
      </c>
      <c r="S151" s="60" t="s">
        <v>870</v>
      </c>
      <c r="T151" s="60" t="s">
        <v>155</v>
      </c>
      <c r="U151" s="56" t="s">
        <v>186</v>
      </c>
      <c r="V151" s="56" t="s">
        <v>186</v>
      </c>
      <c r="W151" s="63" t="s">
        <v>871</v>
      </c>
      <c r="X151" s="64" t="s">
        <v>159</v>
      </c>
      <c r="Y151" s="24"/>
      <c r="Z151" s="24"/>
      <c r="AA151" s="24"/>
    </row>
    <row r="152" spans="1:27" ht="15.85" customHeight="1" x14ac:dyDescent="0.25">
      <c r="A152" s="56" t="s">
        <v>872</v>
      </c>
      <c r="B152" s="56" t="s">
        <v>873</v>
      </c>
      <c r="C152" s="55" t="s">
        <v>874</v>
      </c>
      <c r="D152" s="66" t="s">
        <v>145</v>
      </c>
      <c r="E152" s="55" t="s">
        <v>146</v>
      </c>
      <c r="F152" s="54" t="s">
        <v>857</v>
      </c>
      <c r="G152" s="56" t="s">
        <v>343</v>
      </c>
      <c r="H152" s="70" t="s">
        <v>177</v>
      </c>
      <c r="I152" s="67" t="s">
        <v>166</v>
      </c>
      <c r="J152" s="57" t="s">
        <v>875</v>
      </c>
      <c r="K152" s="57">
        <v>44888</v>
      </c>
      <c r="L152" s="58" t="str">
        <f t="shared" ca="1" si="0"/>
        <v>Vigente</v>
      </c>
      <c r="M152" s="55">
        <v>2022</v>
      </c>
      <c r="N152" s="54">
        <v>2017</v>
      </c>
      <c r="O152" s="70" t="s">
        <v>191</v>
      </c>
      <c r="P152" s="71" t="s">
        <v>180</v>
      </c>
      <c r="Q152" s="69" t="s">
        <v>181</v>
      </c>
      <c r="R152" s="60" t="s">
        <v>182</v>
      </c>
      <c r="S152" s="99" t="s">
        <v>876</v>
      </c>
      <c r="T152" s="60" t="s">
        <v>155</v>
      </c>
      <c r="U152" s="54" t="s">
        <v>185</v>
      </c>
      <c r="V152" s="66" t="s">
        <v>783</v>
      </c>
      <c r="W152" s="75" t="s">
        <v>877</v>
      </c>
      <c r="X152" s="64" t="s">
        <v>159</v>
      </c>
      <c r="Y152" s="24"/>
      <c r="Z152" s="24"/>
      <c r="AA152" s="24"/>
    </row>
    <row r="153" spans="1:27" ht="15.85" customHeight="1" x14ac:dyDescent="0.25">
      <c r="A153" s="54" t="s">
        <v>878</v>
      </c>
      <c r="B153" s="54" t="s">
        <v>879</v>
      </c>
      <c r="C153" s="55" t="s">
        <v>880</v>
      </c>
      <c r="D153" s="56" t="s">
        <v>145</v>
      </c>
      <c r="E153" s="55" t="s">
        <v>146</v>
      </c>
      <c r="F153" s="54" t="s">
        <v>857</v>
      </c>
      <c r="G153" s="56" t="s">
        <v>343</v>
      </c>
      <c r="H153" s="70" t="s">
        <v>177</v>
      </c>
      <c r="I153" s="60" t="s">
        <v>150</v>
      </c>
      <c r="J153" s="57" t="s">
        <v>186</v>
      </c>
      <c r="K153" s="57" t="s">
        <v>178</v>
      </c>
      <c r="L153" s="58" t="str">
        <f t="shared" ca="1" si="0"/>
        <v>Vigente</v>
      </c>
      <c r="M153" s="58" t="s">
        <v>179</v>
      </c>
      <c r="N153" s="102" t="s">
        <v>186</v>
      </c>
      <c r="O153" s="54" t="s">
        <v>191</v>
      </c>
      <c r="P153" s="71" t="s">
        <v>180</v>
      </c>
      <c r="Q153" s="69" t="s">
        <v>181</v>
      </c>
      <c r="R153" s="60" t="s">
        <v>182</v>
      </c>
      <c r="S153" s="60" t="s">
        <v>192</v>
      </c>
      <c r="T153" s="60" t="s">
        <v>155</v>
      </c>
      <c r="U153" s="56" t="s">
        <v>186</v>
      </c>
      <c r="V153" s="56" t="s">
        <v>186</v>
      </c>
      <c r="W153" s="63" t="s">
        <v>881</v>
      </c>
      <c r="X153" s="64" t="s">
        <v>159</v>
      </c>
      <c r="Y153" s="24"/>
      <c r="Z153" s="24"/>
      <c r="AA153" s="24"/>
    </row>
    <row r="154" spans="1:27" ht="15.85" customHeight="1" x14ac:dyDescent="0.25">
      <c r="A154" s="54" t="s">
        <v>882</v>
      </c>
      <c r="B154" s="54" t="s">
        <v>883</v>
      </c>
      <c r="C154" s="55" t="s">
        <v>884</v>
      </c>
      <c r="D154" s="56" t="s">
        <v>145</v>
      </c>
      <c r="E154" s="55" t="s">
        <v>146</v>
      </c>
      <c r="F154" s="54" t="s">
        <v>857</v>
      </c>
      <c r="G154" s="56" t="s">
        <v>343</v>
      </c>
      <c r="H154" s="70" t="s">
        <v>177</v>
      </c>
      <c r="I154" s="67" t="s">
        <v>166</v>
      </c>
      <c r="J154" s="57">
        <v>37800</v>
      </c>
      <c r="K154" s="57" t="s">
        <v>178</v>
      </c>
      <c r="L154" s="58" t="str">
        <f t="shared" ca="1" si="0"/>
        <v>Vigente</v>
      </c>
      <c r="M154" s="58" t="s">
        <v>179</v>
      </c>
      <c r="N154" s="54">
        <v>2003</v>
      </c>
      <c r="O154" s="54" t="s">
        <v>191</v>
      </c>
      <c r="P154" s="71" t="s">
        <v>180</v>
      </c>
      <c r="Q154" s="69" t="s">
        <v>181</v>
      </c>
      <c r="R154" s="124" t="s">
        <v>182</v>
      </c>
      <c r="S154" s="54" t="s">
        <v>885</v>
      </c>
      <c r="T154" s="60" t="s">
        <v>155</v>
      </c>
      <c r="U154" s="60" t="s">
        <v>186</v>
      </c>
      <c r="V154" s="60" t="s">
        <v>186</v>
      </c>
      <c r="W154" s="63" t="s">
        <v>886</v>
      </c>
      <c r="X154" s="64" t="s">
        <v>159</v>
      </c>
      <c r="Y154" s="24"/>
      <c r="Z154" s="24"/>
      <c r="AA154" s="24"/>
    </row>
    <row r="155" spans="1:27" ht="15.85" customHeight="1" x14ac:dyDescent="0.25">
      <c r="A155" s="54" t="s">
        <v>887</v>
      </c>
      <c r="B155" s="54" t="s">
        <v>883</v>
      </c>
      <c r="C155" s="55" t="s">
        <v>884</v>
      </c>
      <c r="D155" s="56" t="s">
        <v>145</v>
      </c>
      <c r="E155" s="55" t="s">
        <v>146</v>
      </c>
      <c r="F155" s="54" t="s">
        <v>857</v>
      </c>
      <c r="G155" s="56" t="s">
        <v>343</v>
      </c>
      <c r="H155" s="70" t="s">
        <v>177</v>
      </c>
      <c r="I155" s="67" t="s">
        <v>166</v>
      </c>
      <c r="J155" s="57">
        <v>37800</v>
      </c>
      <c r="K155" s="57" t="s">
        <v>178</v>
      </c>
      <c r="L155" s="58" t="str">
        <f t="shared" ca="1" si="0"/>
        <v>Vigente</v>
      </c>
      <c r="M155" s="58" t="s">
        <v>179</v>
      </c>
      <c r="N155" s="54">
        <v>2003</v>
      </c>
      <c r="O155" s="70" t="s">
        <v>151</v>
      </c>
      <c r="P155" s="71" t="s">
        <v>180</v>
      </c>
      <c r="Q155" s="69" t="s">
        <v>181</v>
      </c>
      <c r="R155" s="60" t="s">
        <v>182</v>
      </c>
      <c r="S155" s="119" t="s">
        <v>888</v>
      </c>
      <c r="T155" s="60" t="s">
        <v>155</v>
      </c>
      <c r="U155" s="54" t="s">
        <v>185</v>
      </c>
      <c r="V155" s="54" t="s">
        <v>185</v>
      </c>
      <c r="W155" s="63" t="s">
        <v>886</v>
      </c>
      <c r="X155" s="64" t="s">
        <v>159</v>
      </c>
      <c r="Y155" s="24"/>
      <c r="Z155" s="24"/>
      <c r="AA155" s="24"/>
    </row>
    <row r="156" spans="1:27" ht="15.85" customHeight="1" x14ac:dyDescent="0.25">
      <c r="A156" s="54" t="s">
        <v>889</v>
      </c>
      <c r="B156" s="54" t="s">
        <v>890</v>
      </c>
      <c r="C156" s="55" t="s">
        <v>891</v>
      </c>
      <c r="D156" s="56" t="s">
        <v>145</v>
      </c>
      <c r="E156" s="55" t="s">
        <v>146</v>
      </c>
      <c r="F156" s="54" t="s">
        <v>857</v>
      </c>
      <c r="G156" s="56" t="s">
        <v>343</v>
      </c>
      <c r="H156" s="70" t="s">
        <v>177</v>
      </c>
      <c r="I156" s="60" t="s">
        <v>150</v>
      </c>
      <c r="J156" s="57" t="s">
        <v>186</v>
      </c>
      <c r="K156" s="57" t="s">
        <v>178</v>
      </c>
      <c r="L156" s="58" t="str">
        <f t="shared" ca="1" si="0"/>
        <v>Vigente</v>
      </c>
      <c r="M156" s="58" t="s">
        <v>179</v>
      </c>
      <c r="N156" s="102" t="s">
        <v>186</v>
      </c>
      <c r="O156" s="54" t="s">
        <v>191</v>
      </c>
      <c r="P156" s="71" t="s">
        <v>180</v>
      </c>
      <c r="Q156" s="69" t="s">
        <v>181</v>
      </c>
      <c r="R156" s="60" t="s">
        <v>182</v>
      </c>
      <c r="S156" s="60" t="s">
        <v>870</v>
      </c>
      <c r="T156" s="60" t="s">
        <v>155</v>
      </c>
      <c r="U156" s="56" t="s">
        <v>186</v>
      </c>
      <c r="V156" s="56" t="s">
        <v>186</v>
      </c>
      <c r="W156" s="63" t="s">
        <v>892</v>
      </c>
      <c r="X156" s="64" t="s">
        <v>159</v>
      </c>
      <c r="Y156" s="24"/>
      <c r="Z156" s="24"/>
      <c r="AA156" s="24"/>
    </row>
    <row r="157" spans="1:27" ht="15.85" customHeight="1" x14ac:dyDescent="0.25">
      <c r="A157" s="54" t="s">
        <v>893</v>
      </c>
      <c r="B157" s="54" t="s">
        <v>894</v>
      </c>
      <c r="C157" s="55" t="s">
        <v>895</v>
      </c>
      <c r="D157" s="56" t="s">
        <v>145</v>
      </c>
      <c r="E157" s="55" t="s">
        <v>146</v>
      </c>
      <c r="F157" s="54" t="s">
        <v>857</v>
      </c>
      <c r="G157" s="56" t="s">
        <v>343</v>
      </c>
      <c r="H157" s="70" t="s">
        <v>177</v>
      </c>
      <c r="I157" s="60" t="s">
        <v>227</v>
      </c>
      <c r="J157" s="57">
        <v>35179</v>
      </c>
      <c r="K157" s="57" t="s">
        <v>178</v>
      </c>
      <c r="L157" s="58" t="str">
        <f t="shared" ca="1" si="0"/>
        <v>Vigente</v>
      </c>
      <c r="M157" s="58" t="s">
        <v>179</v>
      </c>
      <c r="N157" s="54">
        <v>1996</v>
      </c>
      <c r="O157" s="54" t="s">
        <v>191</v>
      </c>
      <c r="P157" s="71" t="s">
        <v>180</v>
      </c>
      <c r="Q157" s="69" t="s">
        <v>181</v>
      </c>
      <c r="R157" s="60" t="s">
        <v>182</v>
      </c>
      <c r="S157" s="119" t="s">
        <v>896</v>
      </c>
      <c r="T157" s="54" t="s">
        <v>897</v>
      </c>
      <c r="U157" s="56" t="s">
        <v>186</v>
      </c>
      <c r="V157" s="56" t="s">
        <v>186</v>
      </c>
      <c r="W157" s="63" t="s">
        <v>898</v>
      </c>
      <c r="X157" s="64" t="s">
        <v>159</v>
      </c>
      <c r="Y157" s="24"/>
      <c r="Z157" s="24"/>
      <c r="AA157" s="24"/>
    </row>
    <row r="158" spans="1:27" ht="15.85" customHeight="1" x14ac:dyDescent="0.25">
      <c r="A158" s="54" t="s">
        <v>899</v>
      </c>
      <c r="B158" s="54" t="s">
        <v>900</v>
      </c>
      <c r="C158" s="55" t="s">
        <v>901</v>
      </c>
      <c r="D158" s="56" t="s">
        <v>145</v>
      </c>
      <c r="E158" s="55" t="s">
        <v>146</v>
      </c>
      <c r="F158" s="54" t="s">
        <v>857</v>
      </c>
      <c r="G158" s="56" t="s">
        <v>343</v>
      </c>
      <c r="H158" s="70" t="s">
        <v>177</v>
      </c>
      <c r="I158" s="56" t="s">
        <v>150</v>
      </c>
      <c r="J158" s="57">
        <v>43330</v>
      </c>
      <c r="K158" s="57">
        <v>45139</v>
      </c>
      <c r="L158" s="58" t="str">
        <f t="shared" ca="1" si="0"/>
        <v>Vigente</v>
      </c>
      <c r="M158" s="55">
        <v>2023</v>
      </c>
      <c r="N158" s="54">
        <v>2018</v>
      </c>
      <c r="O158" s="54" t="s">
        <v>191</v>
      </c>
      <c r="P158" s="71" t="s">
        <v>180</v>
      </c>
      <c r="Q158" s="69" t="s">
        <v>181</v>
      </c>
      <c r="R158" s="60" t="s">
        <v>182</v>
      </c>
      <c r="S158" s="54" t="s">
        <v>902</v>
      </c>
      <c r="T158" s="60" t="s">
        <v>155</v>
      </c>
      <c r="U158" s="54" t="s">
        <v>253</v>
      </c>
      <c r="V158" s="62" t="s">
        <v>903</v>
      </c>
      <c r="W158" s="63" t="s">
        <v>904</v>
      </c>
      <c r="X158" s="64" t="s">
        <v>159</v>
      </c>
      <c r="Y158" s="24"/>
      <c r="Z158" s="24"/>
      <c r="AA158" s="24"/>
    </row>
    <row r="159" spans="1:27" ht="15.85" customHeight="1" x14ac:dyDescent="0.25">
      <c r="A159" s="54" t="s">
        <v>905</v>
      </c>
      <c r="B159" s="54" t="s">
        <v>906</v>
      </c>
      <c r="C159" s="55" t="s">
        <v>907</v>
      </c>
      <c r="D159" s="56" t="s">
        <v>145</v>
      </c>
      <c r="E159" s="55" t="s">
        <v>146</v>
      </c>
      <c r="F159" s="54" t="s">
        <v>857</v>
      </c>
      <c r="G159" s="56" t="s">
        <v>343</v>
      </c>
      <c r="H159" s="70" t="s">
        <v>177</v>
      </c>
      <c r="I159" s="60" t="s">
        <v>150</v>
      </c>
      <c r="J159" s="57" t="s">
        <v>186</v>
      </c>
      <c r="K159" s="57" t="s">
        <v>178</v>
      </c>
      <c r="L159" s="58" t="str">
        <f t="shared" ca="1" si="0"/>
        <v>Vigente</v>
      </c>
      <c r="M159" s="58" t="s">
        <v>179</v>
      </c>
      <c r="N159" s="102" t="s">
        <v>186</v>
      </c>
      <c r="O159" s="54" t="s">
        <v>191</v>
      </c>
      <c r="P159" s="71" t="s">
        <v>180</v>
      </c>
      <c r="Q159" s="60" t="s">
        <v>181</v>
      </c>
      <c r="R159" s="60" t="s">
        <v>182</v>
      </c>
      <c r="S159" s="60" t="s">
        <v>870</v>
      </c>
      <c r="T159" s="60" t="s">
        <v>155</v>
      </c>
      <c r="U159" s="56" t="s">
        <v>186</v>
      </c>
      <c r="V159" s="56" t="s">
        <v>186</v>
      </c>
      <c r="W159" s="63" t="s">
        <v>908</v>
      </c>
      <c r="X159" s="64" t="s">
        <v>159</v>
      </c>
      <c r="Y159" s="24"/>
      <c r="Z159" s="24"/>
      <c r="AA159" s="24"/>
    </row>
    <row r="160" spans="1:27" ht="15.85" hidden="1" customHeight="1" x14ac:dyDescent="0.25">
      <c r="A160" s="60" t="s">
        <v>909</v>
      </c>
      <c r="B160" s="60" t="s">
        <v>910</v>
      </c>
      <c r="C160" s="55" t="s">
        <v>911</v>
      </c>
      <c r="D160" s="56" t="s">
        <v>145</v>
      </c>
      <c r="E160" s="55" t="s">
        <v>146</v>
      </c>
      <c r="F160" s="54" t="s">
        <v>857</v>
      </c>
      <c r="G160" s="56" t="s">
        <v>343</v>
      </c>
      <c r="H160" s="56" t="s">
        <v>149</v>
      </c>
      <c r="I160" s="67" t="s">
        <v>166</v>
      </c>
      <c r="J160" s="57">
        <v>43670</v>
      </c>
      <c r="K160" s="57">
        <v>45497</v>
      </c>
      <c r="L160" s="58" t="str">
        <f t="shared" ca="1" si="0"/>
        <v>Vigente</v>
      </c>
      <c r="M160" s="55">
        <v>2024</v>
      </c>
      <c r="N160" s="54">
        <v>2019</v>
      </c>
      <c r="O160" s="54" t="s">
        <v>151</v>
      </c>
      <c r="P160" s="87" t="s">
        <v>9</v>
      </c>
      <c r="Q160" s="69" t="s">
        <v>12</v>
      </c>
      <c r="R160" s="60" t="s">
        <v>403</v>
      </c>
      <c r="S160" s="54" t="s">
        <v>912</v>
      </c>
      <c r="T160" s="60" t="s">
        <v>155</v>
      </c>
      <c r="U160" s="67" t="s">
        <v>405</v>
      </c>
      <c r="V160" s="67" t="s">
        <v>913</v>
      </c>
      <c r="W160" s="64" t="s">
        <v>914</v>
      </c>
      <c r="X160" s="64" t="s">
        <v>159</v>
      </c>
      <c r="Y160" s="24"/>
      <c r="Z160" s="24"/>
      <c r="AA160" s="24"/>
    </row>
    <row r="161" spans="1:27" ht="15.85" customHeight="1" x14ac:dyDescent="0.25">
      <c r="A161" s="54" t="s">
        <v>915</v>
      </c>
      <c r="B161" s="60" t="s">
        <v>916</v>
      </c>
      <c r="C161" s="55" t="s">
        <v>917</v>
      </c>
      <c r="D161" s="56" t="s">
        <v>145</v>
      </c>
      <c r="E161" s="55" t="s">
        <v>146</v>
      </c>
      <c r="F161" s="54" t="s">
        <v>918</v>
      </c>
      <c r="G161" s="56" t="s">
        <v>343</v>
      </c>
      <c r="H161" s="70" t="s">
        <v>177</v>
      </c>
      <c r="I161" s="60" t="s">
        <v>150</v>
      </c>
      <c r="J161" s="57">
        <v>36740</v>
      </c>
      <c r="K161" s="57" t="s">
        <v>178</v>
      </c>
      <c r="L161" s="58" t="str">
        <f t="shared" ca="1" si="0"/>
        <v>Vigente</v>
      </c>
      <c r="M161" s="58" t="s">
        <v>179</v>
      </c>
      <c r="N161" s="54">
        <v>2000</v>
      </c>
      <c r="O161" s="67" t="s">
        <v>151</v>
      </c>
      <c r="P161" s="108" t="s">
        <v>180</v>
      </c>
      <c r="Q161" s="69" t="s">
        <v>181</v>
      </c>
      <c r="R161" s="60" t="s">
        <v>182</v>
      </c>
      <c r="S161" s="60" t="s">
        <v>870</v>
      </c>
      <c r="T161" s="60" t="s">
        <v>155</v>
      </c>
      <c r="U161" s="67" t="s">
        <v>171</v>
      </c>
      <c r="V161" s="67" t="s">
        <v>171</v>
      </c>
      <c r="W161" s="63" t="s">
        <v>919</v>
      </c>
      <c r="X161" s="64" t="s">
        <v>159</v>
      </c>
      <c r="Y161" s="24"/>
      <c r="Z161" s="24"/>
      <c r="AA161" s="24"/>
    </row>
    <row r="162" spans="1:27" ht="15.85" customHeight="1" x14ac:dyDescent="0.25">
      <c r="A162" s="54" t="s">
        <v>920</v>
      </c>
      <c r="B162" s="54" t="s">
        <v>921</v>
      </c>
      <c r="C162" s="55" t="s">
        <v>922</v>
      </c>
      <c r="D162" s="66" t="s">
        <v>467</v>
      </c>
      <c r="E162" s="55" t="s">
        <v>146</v>
      </c>
      <c r="F162" s="54" t="s">
        <v>923</v>
      </c>
      <c r="G162" s="56" t="s">
        <v>343</v>
      </c>
      <c r="H162" s="56" t="s">
        <v>149</v>
      </c>
      <c r="I162" s="54" t="s">
        <v>182</v>
      </c>
      <c r="J162" s="57">
        <v>33310</v>
      </c>
      <c r="K162" s="57" t="s">
        <v>178</v>
      </c>
      <c r="L162" s="58" t="str">
        <f t="shared" ca="1" si="0"/>
        <v>Vigente</v>
      </c>
      <c r="M162" s="55" t="s">
        <v>179</v>
      </c>
      <c r="N162" s="54">
        <v>1991</v>
      </c>
      <c r="O162" s="54" t="s">
        <v>191</v>
      </c>
      <c r="P162" s="125" t="s">
        <v>33</v>
      </c>
      <c r="Q162" s="60" t="s">
        <v>168</v>
      </c>
      <c r="R162" s="60" t="s">
        <v>182</v>
      </c>
      <c r="S162" s="54" t="s">
        <v>924</v>
      </c>
      <c r="T162" s="60" t="s">
        <v>155</v>
      </c>
      <c r="U162" s="56" t="s">
        <v>431</v>
      </c>
      <c r="V162" s="56" t="s">
        <v>431</v>
      </c>
      <c r="W162" s="63" t="s">
        <v>925</v>
      </c>
      <c r="X162" s="64" t="s">
        <v>159</v>
      </c>
      <c r="Y162" s="24"/>
      <c r="Z162" s="24"/>
      <c r="AA162" s="24"/>
    </row>
    <row r="163" spans="1:27" ht="15.85" customHeight="1" x14ac:dyDescent="0.25">
      <c r="A163" s="70" t="s">
        <v>926</v>
      </c>
      <c r="B163" s="70" t="s">
        <v>927</v>
      </c>
      <c r="C163" s="55" t="s">
        <v>928</v>
      </c>
      <c r="D163" s="56" t="s">
        <v>145</v>
      </c>
      <c r="E163" s="55" t="s">
        <v>146</v>
      </c>
      <c r="F163" s="54" t="s">
        <v>923</v>
      </c>
      <c r="G163" s="56" t="s">
        <v>343</v>
      </c>
      <c r="H163" s="70" t="s">
        <v>177</v>
      </c>
      <c r="I163" s="54" t="s">
        <v>182</v>
      </c>
      <c r="J163" s="57">
        <v>35181</v>
      </c>
      <c r="K163" s="57" t="s">
        <v>178</v>
      </c>
      <c r="L163" s="58" t="str">
        <f t="shared" ca="1" si="0"/>
        <v>Vigente</v>
      </c>
      <c r="M163" s="55" t="s">
        <v>179</v>
      </c>
      <c r="N163" s="54">
        <v>1996</v>
      </c>
      <c r="O163" s="54" t="s">
        <v>191</v>
      </c>
      <c r="P163" s="108" t="s">
        <v>180</v>
      </c>
      <c r="Q163" s="60" t="s">
        <v>181</v>
      </c>
      <c r="R163" s="95" t="s">
        <v>182</v>
      </c>
      <c r="S163" s="107" t="s">
        <v>929</v>
      </c>
      <c r="T163" s="60" t="s">
        <v>155</v>
      </c>
      <c r="U163" s="56" t="s">
        <v>186</v>
      </c>
      <c r="V163" s="56" t="s">
        <v>186</v>
      </c>
      <c r="W163" s="75" t="s">
        <v>930</v>
      </c>
      <c r="X163" s="64" t="s">
        <v>159</v>
      </c>
      <c r="Y163" s="24"/>
      <c r="Z163" s="24"/>
      <c r="AA163" s="24"/>
    </row>
    <row r="164" spans="1:27" ht="15.85" customHeight="1" x14ac:dyDescent="0.25">
      <c r="A164" s="70" t="s">
        <v>931</v>
      </c>
      <c r="B164" s="70" t="s">
        <v>932</v>
      </c>
      <c r="C164" s="55" t="s">
        <v>933</v>
      </c>
      <c r="D164" s="56" t="s">
        <v>249</v>
      </c>
      <c r="E164" s="55" t="s">
        <v>146</v>
      </c>
      <c r="F164" s="54" t="s">
        <v>923</v>
      </c>
      <c r="G164" s="56" t="s">
        <v>343</v>
      </c>
      <c r="H164" s="70" t="s">
        <v>177</v>
      </c>
      <c r="I164" s="66" t="s">
        <v>150</v>
      </c>
      <c r="J164" s="57">
        <v>35713</v>
      </c>
      <c r="K164" s="57" t="s">
        <v>178</v>
      </c>
      <c r="L164" s="58" t="str">
        <f t="shared" ca="1" si="0"/>
        <v>Vigente</v>
      </c>
      <c r="M164" s="58" t="s">
        <v>179</v>
      </c>
      <c r="N164" s="54">
        <v>1997</v>
      </c>
      <c r="O164" s="54" t="s">
        <v>191</v>
      </c>
      <c r="P164" s="108" t="s">
        <v>180</v>
      </c>
      <c r="Q164" s="60" t="s">
        <v>181</v>
      </c>
      <c r="R164" s="95" t="s">
        <v>182</v>
      </c>
      <c r="S164" s="60" t="s">
        <v>192</v>
      </c>
      <c r="T164" s="60" t="s">
        <v>155</v>
      </c>
      <c r="U164" s="56" t="s">
        <v>186</v>
      </c>
      <c r="V164" s="56" t="s">
        <v>186</v>
      </c>
      <c r="W164" s="75" t="s">
        <v>934</v>
      </c>
      <c r="X164" s="64" t="s">
        <v>159</v>
      </c>
      <c r="Y164" s="24"/>
      <c r="Z164" s="24"/>
      <c r="AA164" s="24"/>
    </row>
    <row r="165" spans="1:27" ht="15.85" customHeight="1" x14ac:dyDescent="0.25">
      <c r="A165" s="54" t="s">
        <v>935</v>
      </c>
      <c r="B165" s="54" t="s">
        <v>936</v>
      </c>
      <c r="C165" s="55" t="s">
        <v>937</v>
      </c>
      <c r="D165" s="56" t="s">
        <v>145</v>
      </c>
      <c r="E165" s="55" t="s">
        <v>146</v>
      </c>
      <c r="F165" s="54" t="s">
        <v>923</v>
      </c>
      <c r="G165" s="56" t="s">
        <v>343</v>
      </c>
      <c r="H165" s="56" t="s">
        <v>149</v>
      </c>
      <c r="I165" s="54" t="s">
        <v>182</v>
      </c>
      <c r="J165" s="57">
        <v>40668</v>
      </c>
      <c r="K165" s="57" t="s">
        <v>178</v>
      </c>
      <c r="L165" s="58" t="str">
        <f t="shared" ca="1" si="0"/>
        <v>Vigente</v>
      </c>
      <c r="M165" s="55" t="s">
        <v>179</v>
      </c>
      <c r="N165" s="54">
        <v>2011</v>
      </c>
      <c r="O165" s="54" t="s">
        <v>191</v>
      </c>
      <c r="P165" s="87" t="s">
        <v>9</v>
      </c>
      <c r="Q165" s="60" t="s">
        <v>12</v>
      </c>
      <c r="R165" s="60" t="s">
        <v>206</v>
      </c>
      <c r="S165" s="60" t="s">
        <v>938</v>
      </c>
      <c r="T165" s="60" t="s">
        <v>155</v>
      </c>
      <c r="U165" s="54" t="s">
        <v>185</v>
      </c>
      <c r="V165" s="54" t="s">
        <v>185</v>
      </c>
      <c r="W165" s="63" t="s">
        <v>939</v>
      </c>
      <c r="X165" s="64" t="s">
        <v>159</v>
      </c>
      <c r="Y165" s="24"/>
      <c r="Z165" s="24"/>
      <c r="AA165" s="24"/>
    </row>
    <row r="166" spans="1:27" ht="15.85" customHeight="1" x14ac:dyDescent="0.25">
      <c r="A166" s="56" t="s">
        <v>940</v>
      </c>
      <c r="B166" s="56" t="s">
        <v>941</v>
      </c>
      <c r="C166" s="55" t="s">
        <v>942</v>
      </c>
      <c r="D166" s="56" t="s">
        <v>249</v>
      </c>
      <c r="E166" s="55" t="s">
        <v>146</v>
      </c>
      <c r="F166" s="54" t="s">
        <v>923</v>
      </c>
      <c r="G166" s="56" t="s">
        <v>343</v>
      </c>
      <c r="H166" s="70" t="s">
        <v>177</v>
      </c>
      <c r="I166" s="54" t="s">
        <v>182</v>
      </c>
      <c r="J166" s="57" t="s">
        <v>819</v>
      </c>
      <c r="K166" s="57">
        <v>44186</v>
      </c>
      <c r="L166" s="58" t="str">
        <f t="shared" ca="1" si="0"/>
        <v>Vigente</v>
      </c>
      <c r="M166" s="55">
        <v>2020</v>
      </c>
      <c r="N166" s="60">
        <v>2017</v>
      </c>
      <c r="O166" s="67" t="s">
        <v>191</v>
      </c>
      <c r="P166" s="108" t="s">
        <v>180</v>
      </c>
      <c r="Q166" s="60" t="s">
        <v>181</v>
      </c>
      <c r="R166" s="60" t="s">
        <v>182</v>
      </c>
      <c r="S166" s="99" t="s">
        <v>943</v>
      </c>
      <c r="T166" s="60" t="s">
        <v>155</v>
      </c>
      <c r="U166" s="54" t="s">
        <v>198</v>
      </c>
      <c r="V166" s="56" t="s">
        <v>944</v>
      </c>
      <c r="W166" s="63" t="s">
        <v>945</v>
      </c>
      <c r="X166" s="64" t="s">
        <v>159</v>
      </c>
      <c r="Y166" s="24"/>
      <c r="Z166" s="24"/>
      <c r="AA166" s="24"/>
    </row>
    <row r="167" spans="1:27" ht="15.85" customHeight="1" x14ac:dyDescent="0.25">
      <c r="A167" s="67" t="s">
        <v>946</v>
      </c>
      <c r="B167" s="86" t="s">
        <v>947</v>
      </c>
      <c r="C167" s="55" t="s">
        <v>948</v>
      </c>
      <c r="D167" s="67" t="s">
        <v>467</v>
      </c>
      <c r="E167" s="55" t="s">
        <v>146</v>
      </c>
      <c r="F167" s="54" t="s">
        <v>923</v>
      </c>
      <c r="G167" s="56" t="s">
        <v>343</v>
      </c>
      <c r="H167" s="56" t="s">
        <v>149</v>
      </c>
      <c r="I167" s="66" t="s">
        <v>150</v>
      </c>
      <c r="J167" s="57">
        <v>41788</v>
      </c>
      <c r="K167" s="57" t="s">
        <v>178</v>
      </c>
      <c r="L167" s="58" t="str">
        <f t="shared" ca="1" si="0"/>
        <v>Vigente</v>
      </c>
      <c r="M167" s="55" t="s">
        <v>179</v>
      </c>
      <c r="N167" s="54">
        <v>2014</v>
      </c>
      <c r="O167" s="54" t="s">
        <v>191</v>
      </c>
      <c r="P167" s="126" t="s">
        <v>474</v>
      </c>
      <c r="Q167" s="60" t="s">
        <v>475</v>
      </c>
      <c r="R167" s="60" t="s">
        <v>206</v>
      </c>
      <c r="S167" s="70" t="s">
        <v>949</v>
      </c>
      <c r="T167" s="70" t="s">
        <v>950</v>
      </c>
      <c r="U167" s="56" t="s">
        <v>253</v>
      </c>
      <c r="V167" s="62" t="s">
        <v>951</v>
      </c>
      <c r="W167" s="75" t="s">
        <v>952</v>
      </c>
      <c r="X167" s="64" t="s">
        <v>159</v>
      </c>
      <c r="Y167" s="24"/>
      <c r="Z167" s="24"/>
      <c r="AA167" s="24"/>
    </row>
    <row r="168" spans="1:27" ht="15.85" hidden="1" customHeight="1" x14ac:dyDescent="0.25">
      <c r="A168" s="54" t="s">
        <v>953</v>
      </c>
      <c r="B168" s="54" t="s">
        <v>954</v>
      </c>
      <c r="C168" s="55" t="s">
        <v>955</v>
      </c>
      <c r="D168" s="56" t="s">
        <v>145</v>
      </c>
      <c r="E168" s="55" t="s">
        <v>146</v>
      </c>
      <c r="F168" s="54" t="s">
        <v>923</v>
      </c>
      <c r="G168" s="56" t="s">
        <v>343</v>
      </c>
      <c r="H168" s="56" t="s">
        <v>149</v>
      </c>
      <c r="I168" s="54" t="s">
        <v>182</v>
      </c>
      <c r="J168" s="57">
        <v>43336</v>
      </c>
      <c r="K168" s="57">
        <v>45162</v>
      </c>
      <c r="L168" s="58" t="str">
        <f t="shared" ca="1" si="0"/>
        <v>Vigente</v>
      </c>
      <c r="M168" s="55">
        <v>2023</v>
      </c>
      <c r="N168" s="54">
        <v>2018</v>
      </c>
      <c r="O168" s="54" t="s">
        <v>820</v>
      </c>
      <c r="P168" s="110" t="s">
        <v>44</v>
      </c>
      <c r="Q168" s="60" t="s">
        <v>45</v>
      </c>
      <c r="R168" s="60" t="s">
        <v>250</v>
      </c>
      <c r="S168" s="60" t="s">
        <v>956</v>
      </c>
      <c r="T168" s="60" t="s">
        <v>155</v>
      </c>
      <c r="U168" s="56" t="s">
        <v>253</v>
      </c>
      <c r="V168" s="62" t="s">
        <v>254</v>
      </c>
      <c r="W168" s="63" t="s">
        <v>957</v>
      </c>
      <c r="X168" s="64" t="s">
        <v>159</v>
      </c>
      <c r="Y168" s="127" t="s">
        <v>155</v>
      </c>
      <c r="Z168" s="24"/>
      <c r="AA168" s="24"/>
    </row>
    <row r="169" spans="1:27" ht="15.85" customHeight="1" x14ac:dyDescent="0.25">
      <c r="A169" s="70" t="s">
        <v>958</v>
      </c>
      <c r="B169" s="67" t="s">
        <v>959</v>
      </c>
      <c r="C169" s="55" t="s">
        <v>960</v>
      </c>
      <c r="D169" s="56" t="s">
        <v>145</v>
      </c>
      <c r="E169" s="55">
        <v>187</v>
      </c>
      <c r="F169" s="54" t="s">
        <v>923</v>
      </c>
      <c r="G169" s="56" t="s">
        <v>343</v>
      </c>
      <c r="H169" s="70" t="s">
        <v>177</v>
      </c>
      <c r="I169" s="67" t="s">
        <v>166</v>
      </c>
      <c r="J169" s="57">
        <v>42639</v>
      </c>
      <c r="K169" s="57">
        <v>44100</v>
      </c>
      <c r="L169" s="58" t="str">
        <f t="shared" ca="1" si="0"/>
        <v>Vigente</v>
      </c>
      <c r="M169" s="55">
        <v>2020</v>
      </c>
      <c r="N169" s="54">
        <v>2016</v>
      </c>
      <c r="O169" s="54" t="s">
        <v>191</v>
      </c>
      <c r="P169" s="108" t="s">
        <v>180</v>
      </c>
      <c r="Q169" s="60" t="s">
        <v>181</v>
      </c>
      <c r="R169" s="60" t="s">
        <v>182</v>
      </c>
      <c r="S169" s="54" t="s">
        <v>961</v>
      </c>
      <c r="T169" s="60" t="s">
        <v>155</v>
      </c>
      <c r="U169" s="54" t="s">
        <v>198</v>
      </c>
      <c r="V169" s="54" t="s">
        <v>199</v>
      </c>
      <c r="W169" s="75" t="s">
        <v>962</v>
      </c>
      <c r="X169" s="64" t="s">
        <v>159</v>
      </c>
      <c r="Y169" s="24"/>
      <c r="Z169" s="24"/>
      <c r="AA169" s="24"/>
    </row>
    <row r="170" spans="1:27" ht="15.85" customHeight="1" x14ac:dyDescent="0.25">
      <c r="A170" s="70" t="s">
        <v>963</v>
      </c>
      <c r="B170" s="67" t="s">
        <v>959</v>
      </c>
      <c r="C170" s="55" t="s">
        <v>960</v>
      </c>
      <c r="D170" s="56" t="s">
        <v>145</v>
      </c>
      <c r="E170" s="55">
        <v>187</v>
      </c>
      <c r="F170" s="54" t="s">
        <v>923</v>
      </c>
      <c r="G170" s="56" t="s">
        <v>343</v>
      </c>
      <c r="H170" s="56" t="s">
        <v>149</v>
      </c>
      <c r="I170" s="67" t="s">
        <v>166</v>
      </c>
      <c r="J170" s="57">
        <v>42647</v>
      </c>
      <c r="K170" s="57">
        <v>44108</v>
      </c>
      <c r="L170" s="58" t="str">
        <f t="shared" ca="1" si="0"/>
        <v>Vigente</v>
      </c>
      <c r="M170" s="55">
        <v>2020</v>
      </c>
      <c r="N170" s="54">
        <v>2016</v>
      </c>
      <c r="O170" s="54" t="s">
        <v>191</v>
      </c>
      <c r="P170" s="98" t="s">
        <v>25</v>
      </c>
      <c r="Q170" s="60" t="s">
        <v>152</v>
      </c>
      <c r="R170" s="60" t="s">
        <v>182</v>
      </c>
      <c r="S170" s="54" t="s">
        <v>964</v>
      </c>
      <c r="T170" s="60" t="s">
        <v>155</v>
      </c>
      <c r="U170" s="54" t="s">
        <v>198</v>
      </c>
      <c r="V170" s="54" t="s">
        <v>199</v>
      </c>
      <c r="W170" s="75" t="s">
        <v>962</v>
      </c>
      <c r="X170" s="64" t="s">
        <v>159</v>
      </c>
      <c r="Y170" s="24"/>
      <c r="Z170" s="24"/>
      <c r="AA170" s="24"/>
    </row>
    <row r="171" spans="1:27" ht="15.85" customHeight="1" x14ac:dyDescent="0.25">
      <c r="A171" s="70" t="s">
        <v>965</v>
      </c>
      <c r="B171" s="56" t="s">
        <v>966</v>
      </c>
      <c r="C171" s="55" t="s">
        <v>960</v>
      </c>
      <c r="D171" s="56" t="s">
        <v>145</v>
      </c>
      <c r="E171" s="55">
        <v>187</v>
      </c>
      <c r="F171" s="54" t="s">
        <v>923</v>
      </c>
      <c r="G171" s="56" t="s">
        <v>343</v>
      </c>
      <c r="H171" s="56" t="s">
        <v>149</v>
      </c>
      <c r="I171" s="67" t="s">
        <v>166</v>
      </c>
      <c r="J171" s="57">
        <v>43446</v>
      </c>
      <c r="K171" s="57">
        <v>44907</v>
      </c>
      <c r="L171" s="58" t="str">
        <f t="shared" ca="1" si="0"/>
        <v>Vigente</v>
      </c>
      <c r="M171" s="55">
        <v>2022</v>
      </c>
      <c r="N171" s="54">
        <v>2018</v>
      </c>
      <c r="O171" s="54" t="s">
        <v>191</v>
      </c>
      <c r="P171" s="128" t="s">
        <v>967</v>
      </c>
      <c r="Q171" s="69" t="s">
        <v>968</v>
      </c>
      <c r="R171" s="60" t="s">
        <v>182</v>
      </c>
      <c r="S171" s="54" t="s">
        <v>969</v>
      </c>
      <c r="T171" s="60" t="s">
        <v>155</v>
      </c>
      <c r="U171" s="54" t="s">
        <v>198</v>
      </c>
      <c r="V171" s="54" t="s">
        <v>199</v>
      </c>
      <c r="W171" s="75" t="s">
        <v>962</v>
      </c>
      <c r="X171" s="63" t="s">
        <v>159</v>
      </c>
      <c r="Y171" s="24"/>
      <c r="Z171" s="24"/>
      <c r="AA171" s="24"/>
    </row>
    <row r="172" spans="1:27" ht="15.85" customHeight="1" x14ac:dyDescent="0.25">
      <c r="A172" s="70" t="s">
        <v>970</v>
      </c>
      <c r="B172" s="70" t="s">
        <v>971</v>
      </c>
      <c r="C172" s="55" t="s">
        <v>972</v>
      </c>
      <c r="D172" s="56" t="s">
        <v>145</v>
      </c>
      <c r="E172" s="55">
        <v>317</v>
      </c>
      <c r="F172" s="54" t="s">
        <v>923</v>
      </c>
      <c r="G172" s="56" t="s">
        <v>343</v>
      </c>
      <c r="H172" s="70" t="s">
        <v>177</v>
      </c>
      <c r="I172" s="54" t="s">
        <v>182</v>
      </c>
      <c r="J172" s="57">
        <v>38274</v>
      </c>
      <c r="K172" s="57" t="s">
        <v>178</v>
      </c>
      <c r="L172" s="58" t="str">
        <f t="shared" ca="1" si="0"/>
        <v>Vigente</v>
      </c>
      <c r="M172" s="58" t="s">
        <v>179</v>
      </c>
      <c r="N172" s="54">
        <v>2004</v>
      </c>
      <c r="O172" s="70" t="s">
        <v>191</v>
      </c>
      <c r="P172" s="108" t="s">
        <v>180</v>
      </c>
      <c r="Q172" s="69" t="s">
        <v>181</v>
      </c>
      <c r="R172" s="95" t="s">
        <v>182</v>
      </c>
      <c r="S172" s="60" t="s">
        <v>192</v>
      </c>
      <c r="T172" s="60" t="s">
        <v>155</v>
      </c>
      <c r="U172" s="56" t="s">
        <v>186</v>
      </c>
      <c r="V172" s="56" t="s">
        <v>186</v>
      </c>
      <c r="W172" s="75" t="s">
        <v>973</v>
      </c>
      <c r="X172" s="64" t="s">
        <v>159</v>
      </c>
      <c r="Y172" s="24"/>
      <c r="Z172" s="24"/>
      <c r="AA172" s="24"/>
    </row>
    <row r="173" spans="1:27" ht="15.85" customHeight="1" x14ac:dyDescent="0.25">
      <c r="A173" s="54" t="s">
        <v>974</v>
      </c>
      <c r="B173" s="54" t="s">
        <v>975</v>
      </c>
      <c r="C173" s="55" t="s">
        <v>976</v>
      </c>
      <c r="D173" s="56" t="s">
        <v>145</v>
      </c>
      <c r="E173" s="55" t="s">
        <v>146</v>
      </c>
      <c r="F173" s="54" t="s">
        <v>923</v>
      </c>
      <c r="G173" s="56" t="s">
        <v>343</v>
      </c>
      <c r="H173" s="70" t="s">
        <v>177</v>
      </c>
      <c r="I173" s="66" t="s">
        <v>150</v>
      </c>
      <c r="J173" s="57">
        <v>39209</v>
      </c>
      <c r="K173" s="57" t="s">
        <v>178</v>
      </c>
      <c r="L173" s="58" t="str">
        <f t="shared" ca="1" si="0"/>
        <v>Vigente</v>
      </c>
      <c r="M173" s="58" t="s">
        <v>179</v>
      </c>
      <c r="N173" s="54">
        <v>2007</v>
      </c>
      <c r="O173" s="54" t="s">
        <v>191</v>
      </c>
      <c r="P173" s="108" t="s">
        <v>180</v>
      </c>
      <c r="Q173" s="69" t="s">
        <v>181</v>
      </c>
      <c r="R173" s="60" t="s">
        <v>182</v>
      </c>
      <c r="S173" s="60" t="s">
        <v>192</v>
      </c>
      <c r="T173" s="60" t="s">
        <v>155</v>
      </c>
      <c r="U173" s="56" t="s">
        <v>186</v>
      </c>
      <c r="V173" s="56" t="s">
        <v>186</v>
      </c>
      <c r="W173" s="63" t="s">
        <v>977</v>
      </c>
      <c r="X173" s="64" t="s">
        <v>159</v>
      </c>
      <c r="Y173" s="24"/>
      <c r="Z173" s="24"/>
      <c r="AA173" s="24"/>
    </row>
    <row r="174" spans="1:27" ht="15.85" customHeight="1" x14ac:dyDescent="0.25">
      <c r="A174" s="56" t="s">
        <v>978</v>
      </c>
      <c r="B174" s="70" t="s">
        <v>979</v>
      </c>
      <c r="C174" s="55" t="s">
        <v>980</v>
      </c>
      <c r="D174" s="56" t="s">
        <v>145</v>
      </c>
      <c r="E174" s="55">
        <v>233</v>
      </c>
      <c r="F174" s="54" t="s">
        <v>923</v>
      </c>
      <c r="G174" s="56" t="s">
        <v>343</v>
      </c>
      <c r="H174" s="70" t="s">
        <v>177</v>
      </c>
      <c r="I174" s="70" t="s">
        <v>150</v>
      </c>
      <c r="J174" s="57">
        <v>42661</v>
      </c>
      <c r="K174" s="57" t="s">
        <v>178</v>
      </c>
      <c r="L174" s="58" t="str">
        <f t="shared" ca="1" si="0"/>
        <v>Vigente</v>
      </c>
      <c r="M174" s="58" t="s">
        <v>179</v>
      </c>
      <c r="N174" s="54">
        <v>2016</v>
      </c>
      <c r="O174" s="70" t="s">
        <v>191</v>
      </c>
      <c r="P174" s="108" t="s">
        <v>180</v>
      </c>
      <c r="Q174" s="60" t="s">
        <v>181</v>
      </c>
      <c r="R174" s="95" t="s">
        <v>182</v>
      </c>
      <c r="S174" s="70" t="s">
        <v>981</v>
      </c>
      <c r="T174" s="60" t="s">
        <v>155</v>
      </c>
      <c r="U174" s="54" t="s">
        <v>156</v>
      </c>
      <c r="V174" s="62" t="s">
        <v>157</v>
      </c>
      <c r="W174" s="63" t="s">
        <v>982</v>
      </c>
      <c r="X174" s="64" t="s">
        <v>159</v>
      </c>
      <c r="Y174" s="24"/>
      <c r="Z174" s="24"/>
      <c r="AA174" s="24"/>
    </row>
    <row r="175" spans="1:27" ht="15.85" hidden="1" customHeight="1" x14ac:dyDescent="0.25">
      <c r="A175" s="54" t="s">
        <v>983</v>
      </c>
      <c r="B175" s="70" t="s">
        <v>979</v>
      </c>
      <c r="C175" s="55" t="s">
        <v>980</v>
      </c>
      <c r="D175" s="56" t="s">
        <v>145</v>
      </c>
      <c r="E175" s="55">
        <v>233</v>
      </c>
      <c r="F175" s="54" t="s">
        <v>923</v>
      </c>
      <c r="G175" s="56" t="s">
        <v>343</v>
      </c>
      <c r="H175" s="56" t="s">
        <v>149</v>
      </c>
      <c r="I175" s="67" t="s">
        <v>150</v>
      </c>
      <c r="J175" s="57" t="s">
        <v>984</v>
      </c>
      <c r="K175" s="57">
        <v>44518</v>
      </c>
      <c r="L175" s="58" t="str">
        <f t="shared" ca="1" si="0"/>
        <v>Vigente</v>
      </c>
      <c r="M175" s="85">
        <v>2021</v>
      </c>
      <c r="N175" s="54">
        <v>2016</v>
      </c>
      <c r="O175" s="70" t="s">
        <v>191</v>
      </c>
      <c r="P175" s="125" t="s">
        <v>33</v>
      </c>
      <c r="Q175" s="60" t="s">
        <v>168</v>
      </c>
      <c r="R175" s="61" t="s">
        <v>153</v>
      </c>
      <c r="S175" s="54" t="s">
        <v>985</v>
      </c>
      <c r="T175" s="60" t="s">
        <v>155</v>
      </c>
      <c r="U175" s="54" t="s">
        <v>156</v>
      </c>
      <c r="V175" s="62" t="s">
        <v>157</v>
      </c>
      <c r="W175" s="63" t="s">
        <v>982</v>
      </c>
      <c r="X175" s="64" t="s">
        <v>159</v>
      </c>
      <c r="Y175" s="24"/>
      <c r="Z175" s="24"/>
      <c r="AA175" s="24"/>
    </row>
    <row r="176" spans="1:27" ht="15.85" customHeight="1" x14ac:dyDescent="0.25">
      <c r="A176" s="54" t="s">
        <v>986</v>
      </c>
      <c r="B176" s="54" t="s">
        <v>987</v>
      </c>
      <c r="C176" s="55" t="s">
        <v>988</v>
      </c>
      <c r="D176" s="56" t="s">
        <v>145</v>
      </c>
      <c r="E176" s="55" t="s">
        <v>989</v>
      </c>
      <c r="F176" s="54" t="s">
        <v>923</v>
      </c>
      <c r="G176" s="56" t="s">
        <v>343</v>
      </c>
      <c r="H176" s="70" t="s">
        <v>177</v>
      </c>
      <c r="I176" s="66" t="s">
        <v>150</v>
      </c>
      <c r="J176" s="57">
        <v>38175</v>
      </c>
      <c r="K176" s="57" t="s">
        <v>178</v>
      </c>
      <c r="L176" s="58" t="str">
        <f t="shared" ca="1" si="0"/>
        <v>Vigente</v>
      </c>
      <c r="M176" s="58" t="s">
        <v>179</v>
      </c>
      <c r="N176" s="54">
        <v>2004</v>
      </c>
      <c r="O176" s="54" t="s">
        <v>191</v>
      </c>
      <c r="P176" s="108" t="s">
        <v>180</v>
      </c>
      <c r="Q176" s="69" t="s">
        <v>181</v>
      </c>
      <c r="R176" s="95" t="s">
        <v>182</v>
      </c>
      <c r="S176" s="70" t="s">
        <v>990</v>
      </c>
      <c r="T176" s="60" t="s">
        <v>155</v>
      </c>
      <c r="U176" s="54" t="s">
        <v>198</v>
      </c>
      <c r="V176" s="54" t="s">
        <v>199</v>
      </c>
      <c r="W176" s="75" t="s">
        <v>991</v>
      </c>
      <c r="X176" s="64" t="s">
        <v>159</v>
      </c>
      <c r="Y176" s="24"/>
      <c r="Z176" s="24"/>
      <c r="AA176" s="24"/>
    </row>
    <row r="177" spans="1:27" ht="15.85" customHeight="1" x14ac:dyDescent="0.25">
      <c r="A177" s="54" t="s">
        <v>992</v>
      </c>
      <c r="B177" s="60" t="s">
        <v>987</v>
      </c>
      <c r="C177" s="55" t="s">
        <v>988</v>
      </c>
      <c r="D177" s="56" t="s">
        <v>145</v>
      </c>
      <c r="E177" s="55" t="s">
        <v>989</v>
      </c>
      <c r="F177" s="54" t="s">
        <v>923</v>
      </c>
      <c r="G177" s="56" t="s">
        <v>343</v>
      </c>
      <c r="H177" s="56" t="s">
        <v>149</v>
      </c>
      <c r="I177" s="67" t="s">
        <v>150</v>
      </c>
      <c r="J177" s="57">
        <v>41741</v>
      </c>
      <c r="K177" s="57" t="s">
        <v>178</v>
      </c>
      <c r="L177" s="58" t="str">
        <f t="shared" ca="1" si="0"/>
        <v>Vigente</v>
      </c>
      <c r="M177" s="55" t="s">
        <v>179</v>
      </c>
      <c r="N177" s="54">
        <v>2014</v>
      </c>
      <c r="O177" s="67" t="s">
        <v>191</v>
      </c>
      <c r="P177" s="98" t="s">
        <v>25</v>
      </c>
      <c r="Q177" s="69" t="s">
        <v>152</v>
      </c>
      <c r="R177" s="95" t="s">
        <v>182</v>
      </c>
      <c r="S177" s="67" t="s">
        <v>993</v>
      </c>
      <c r="T177" s="60" t="s">
        <v>155</v>
      </c>
      <c r="U177" s="88" t="s">
        <v>264</v>
      </c>
      <c r="V177" s="54" t="s">
        <v>264</v>
      </c>
      <c r="W177" s="75" t="s">
        <v>991</v>
      </c>
      <c r="X177" s="64" t="s">
        <v>159</v>
      </c>
      <c r="Y177" s="24"/>
      <c r="Z177" s="24"/>
      <c r="AA177" s="24"/>
    </row>
    <row r="178" spans="1:27" ht="15.85" customHeight="1" x14ac:dyDescent="0.25">
      <c r="A178" s="54" t="s">
        <v>994</v>
      </c>
      <c r="B178" s="54" t="s">
        <v>995</v>
      </c>
      <c r="C178" s="55" t="s">
        <v>996</v>
      </c>
      <c r="D178" s="56" t="s">
        <v>145</v>
      </c>
      <c r="E178" s="55" t="s">
        <v>146</v>
      </c>
      <c r="F178" s="54" t="s">
        <v>923</v>
      </c>
      <c r="G178" s="56" t="s">
        <v>343</v>
      </c>
      <c r="H178" s="70" t="s">
        <v>177</v>
      </c>
      <c r="I178" s="95" t="s">
        <v>227</v>
      </c>
      <c r="J178" s="57">
        <v>35340</v>
      </c>
      <c r="K178" s="57" t="s">
        <v>178</v>
      </c>
      <c r="L178" s="58" t="str">
        <f t="shared" ca="1" si="0"/>
        <v>Vigente</v>
      </c>
      <c r="M178" s="55" t="s">
        <v>179</v>
      </c>
      <c r="N178" s="54">
        <v>1996</v>
      </c>
      <c r="O178" s="54" t="s">
        <v>191</v>
      </c>
      <c r="P178" s="108" t="s">
        <v>180</v>
      </c>
      <c r="Q178" s="60" t="s">
        <v>181</v>
      </c>
      <c r="R178" s="60" t="s">
        <v>182</v>
      </c>
      <c r="S178" s="129" t="s">
        <v>997</v>
      </c>
      <c r="T178" s="60" t="s">
        <v>155</v>
      </c>
      <c r="U178" s="56" t="s">
        <v>186</v>
      </c>
      <c r="V178" s="56" t="s">
        <v>186</v>
      </c>
      <c r="W178" s="63" t="s">
        <v>998</v>
      </c>
      <c r="X178" s="64" t="s">
        <v>159</v>
      </c>
      <c r="Y178" s="24"/>
      <c r="Z178" s="24"/>
      <c r="AA178" s="24"/>
    </row>
    <row r="179" spans="1:27" ht="15.85" customHeight="1" x14ac:dyDescent="0.25">
      <c r="A179" s="54" t="s">
        <v>999</v>
      </c>
      <c r="B179" s="54" t="s">
        <v>1000</v>
      </c>
      <c r="C179" s="55" t="s">
        <v>1001</v>
      </c>
      <c r="D179" s="56" t="s">
        <v>145</v>
      </c>
      <c r="E179" s="55" t="s">
        <v>146</v>
      </c>
      <c r="F179" s="54" t="s">
        <v>923</v>
      </c>
      <c r="G179" s="56" t="s">
        <v>343</v>
      </c>
      <c r="H179" s="70" t="s">
        <v>177</v>
      </c>
      <c r="I179" s="95" t="s">
        <v>227</v>
      </c>
      <c r="J179" s="57">
        <v>36655</v>
      </c>
      <c r="K179" s="57" t="s">
        <v>178</v>
      </c>
      <c r="L179" s="58" t="str">
        <f t="shared" ca="1" si="0"/>
        <v>Vigente</v>
      </c>
      <c r="M179" s="55" t="s">
        <v>179</v>
      </c>
      <c r="N179" s="54">
        <v>2000</v>
      </c>
      <c r="O179" s="54" t="s">
        <v>191</v>
      </c>
      <c r="P179" s="108" t="s">
        <v>180</v>
      </c>
      <c r="Q179" s="69" t="s">
        <v>181</v>
      </c>
      <c r="R179" s="60" t="s">
        <v>182</v>
      </c>
      <c r="S179" s="60" t="s">
        <v>1002</v>
      </c>
      <c r="T179" s="60" t="s">
        <v>155</v>
      </c>
      <c r="U179" s="56" t="s">
        <v>186</v>
      </c>
      <c r="V179" s="56" t="s">
        <v>186</v>
      </c>
      <c r="W179" s="63" t="s">
        <v>1003</v>
      </c>
      <c r="X179" s="64" t="s">
        <v>159</v>
      </c>
      <c r="Y179" s="24"/>
      <c r="Z179" s="24"/>
      <c r="AA179" s="24"/>
    </row>
    <row r="180" spans="1:27" ht="15.85" customHeight="1" x14ac:dyDescent="0.25">
      <c r="A180" s="54" t="s">
        <v>1004</v>
      </c>
      <c r="B180" s="54" t="s">
        <v>1000</v>
      </c>
      <c r="C180" s="55" t="s">
        <v>1001</v>
      </c>
      <c r="D180" s="56" t="s">
        <v>145</v>
      </c>
      <c r="E180" s="55" t="s">
        <v>146</v>
      </c>
      <c r="F180" s="54" t="s">
        <v>923</v>
      </c>
      <c r="G180" s="56" t="s">
        <v>343</v>
      </c>
      <c r="H180" s="70" t="s">
        <v>177</v>
      </c>
      <c r="I180" s="54" t="s">
        <v>182</v>
      </c>
      <c r="J180" s="57">
        <v>40932</v>
      </c>
      <c r="K180" s="57" t="s">
        <v>178</v>
      </c>
      <c r="L180" s="58" t="str">
        <f t="shared" ca="1" si="0"/>
        <v>Vigente</v>
      </c>
      <c r="M180" s="55" t="s">
        <v>179</v>
      </c>
      <c r="N180" s="54">
        <v>2012</v>
      </c>
      <c r="O180" s="54" t="s">
        <v>191</v>
      </c>
      <c r="P180" s="126" t="s">
        <v>474</v>
      </c>
      <c r="Q180" s="69" t="s">
        <v>475</v>
      </c>
      <c r="R180" s="60" t="s">
        <v>182</v>
      </c>
      <c r="S180" s="54" t="s">
        <v>1005</v>
      </c>
      <c r="T180" s="60" t="s">
        <v>155</v>
      </c>
      <c r="U180" s="56" t="s">
        <v>186</v>
      </c>
      <c r="V180" s="56" t="s">
        <v>186</v>
      </c>
      <c r="W180" s="63" t="s">
        <v>1003</v>
      </c>
      <c r="X180" s="64" t="s">
        <v>159</v>
      </c>
      <c r="Y180" s="24"/>
      <c r="Z180" s="24"/>
      <c r="AA180" s="24"/>
    </row>
    <row r="181" spans="1:27" ht="15.85" customHeight="1" x14ac:dyDescent="0.25">
      <c r="A181" s="70" t="s">
        <v>1006</v>
      </c>
      <c r="B181" s="70" t="s">
        <v>1007</v>
      </c>
      <c r="C181" s="55" t="s">
        <v>1008</v>
      </c>
      <c r="D181" s="56" t="s">
        <v>145</v>
      </c>
      <c r="E181" s="55">
        <v>178</v>
      </c>
      <c r="F181" s="54" t="s">
        <v>923</v>
      </c>
      <c r="G181" s="56" t="s">
        <v>343</v>
      </c>
      <c r="H181" s="70" t="s">
        <v>177</v>
      </c>
      <c r="I181" s="66" t="s">
        <v>150</v>
      </c>
      <c r="J181" s="57">
        <v>33442</v>
      </c>
      <c r="K181" s="57" t="s">
        <v>178</v>
      </c>
      <c r="L181" s="58" t="str">
        <f t="shared" ca="1" si="0"/>
        <v>Vigente</v>
      </c>
      <c r="M181" s="55" t="s">
        <v>179</v>
      </c>
      <c r="N181" s="54">
        <v>1991</v>
      </c>
      <c r="O181" s="70" t="s">
        <v>191</v>
      </c>
      <c r="P181" s="108" t="s">
        <v>180</v>
      </c>
      <c r="Q181" s="69" t="s">
        <v>181</v>
      </c>
      <c r="R181" s="95" t="s">
        <v>182</v>
      </c>
      <c r="S181" s="60" t="s">
        <v>192</v>
      </c>
      <c r="T181" s="60" t="s">
        <v>155</v>
      </c>
      <c r="U181" s="56" t="s">
        <v>186</v>
      </c>
      <c r="V181" s="67" t="s">
        <v>186</v>
      </c>
      <c r="W181" s="75" t="s">
        <v>1009</v>
      </c>
      <c r="X181" s="64" t="s">
        <v>159</v>
      </c>
      <c r="Y181" s="24"/>
      <c r="Z181" s="24"/>
      <c r="AA181" s="24"/>
    </row>
    <row r="182" spans="1:27" ht="15.85" customHeight="1" x14ac:dyDescent="0.25">
      <c r="A182" s="54" t="s">
        <v>1010</v>
      </c>
      <c r="B182" s="54" t="s">
        <v>1011</v>
      </c>
      <c r="C182" s="55" t="s">
        <v>1012</v>
      </c>
      <c r="D182" s="56" t="s">
        <v>145</v>
      </c>
      <c r="E182" s="55" t="s">
        <v>146</v>
      </c>
      <c r="F182" s="54" t="s">
        <v>923</v>
      </c>
      <c r="G182" s="56" t="s">
        <v>343</v>
      </c>
      <c r="H182" s="70" t="s">
        <v>177</v>
      </c>
      <c r="I182" s="66" t="s">
        <v>150</v>
      </c>
      <c r="J182" s="57">
        <v>37214</v>
      </c>
      <c r="K182" s="57" t="s">
        <v>178</v>
      </c>
      <c r="L182" s="58" t="str">
        <f t="shared" ca="1" si="0"/>
        <v>Vigente</v>
      </c>
      <c r="M182" s="55" t="s">
        <v>179</v>
      </c>
      <c r="N182" s="54">
        <v>2001</v>
      </c>
      <c r="O182" s="54" t="s">
        <v>191</v>
      </c>
      <c r="P182" s="108" t="s">
        <v>180</v>
      </c>
      <c r="Q182" s="60" t="s">
        <v>181</v>
      </c>
      <c r="R182" s="60" t="s">
        <v>182</v>
      </c>
      <c r="S182" s="60" t="s">
        <v>192</v>
      </c>
      <c r="T182" s="60" t="s">
        <v>155</v>
      </c>
      <c r="U182" s="56" t="s">
        <v>186</v>
      </c>
      <c r="V182" s="56" t="s">
        <v>186</v>
      </c>
      <c r="W182" s="63" t="s">
        <v>1013</v>
      </c>
      <c r="X182" s="64" t="s">
        <v>159</v>
      </c>
      <c r="Y182" s="24"/>
      <c r="Z182" s="24"/>
      <c r="AA182" s="24"/>
    </row>
    <row r="183" spans="1:27" ht="15.85" customHeight="1" x14ac:dyDescent="0.25">
      <c r="A183" s="54" t="s">
        <v>1014</v>
      </c>
      <c r="B183" s="54" t="s">
        <v>1015</v>
      </c>
      <c r="C183" s="55" t="s">
        <v>1016</v>
      </c>
      <c r="D183" s="56" t="s">
        <v>145</v>
      </c>
      <c r="E183" s="55" t="s">
        <v>146</v>
      </c>
      <c r="F183" s="54" t="s">
        <v>923</v>
      </c>
      <c r="G183" s="56" t="s">
        <v>343</v>
      </c>
      <c r="H183" s="70" t="s">
        <v>177</v>
      </c>
      <c r="I183" s="66" t="s">
        <v>150</v>
      </c>
      <c r="J183" s="57">
        <v>39759</v>
      </c>
      <c r="K183" s="57" t="s">
        <v>178</v>
      </c>
      <c r="L183" s="58" t="str">
        <f t="shared" ca="1" si="0"/>
        <v>Vigente</v>
      </c>
      <c r="M183" s="55" t="s">
        <v>179</v>
      </c>
      <c r="N183" s="54">
        <v>2008</v>
      </c>
      <c r="O183" s="54" t="s">
        <v>191</v>
      </c>
      <c r="P183" s="108" t="s">
        <v>180</v>
      </c>
      <c r="Q183" s="60" t="s">
        <v>181</v>
      </c>
      <c r="R183" s="60" t="s">
        <v>182</v>
      </c>
      <c r="S183" s="119" t="s">
        <v>1017</v>
      </c>
      <c r="T183" s="60" t="s">
        <v>155</v>
      </c>
      <c r="U183" s="56" t="s">
        <v>186</v>
      </c>
      <c r="V183" s="56" t="s">
        <v>186</v>
      </c>
      <c r="W183" s="63" t="s">
        <v>1018</v>
      </c>
      <c r="X183" s="64" t="s">
        <v>159</v>
      </c>
      <c r="Y183" s="24"/>
      <c r="Z183" s="24"/>
      <c r="AA183" s="24"/>
    </row>
    <row r="184" spans="1:27" ht="15.85" customHeight="1" x14ac:dyDescent="0.25">
      <c r="A184" s="54" t="s">
        <v>1019</v>
      </c>
      <c r="B184" s="54" t="s">
        <v>1020</v>
      </c>
      <c r="C184" s="55" t="s">
        <v>1021</v>
      </c>
      <c r="D184" s="56" t="s">
        <v>145</v>
      </c>
      <c r="E184" s="55" t="s">
        <v>146</v>
      </c>
      <c r="F184" s="54" t="s">
        <v>923</v>
      </c>
      <c r="G184" s="56" t="s">
        <v>343</v>
      </c>
      <c r="H184" s="56" t="s">
        <v>149</v>
      </c>
      <c r="I184" s="54" t="s">
        <v>182</v>
      </c>
      <c r="J184" s="57">
        <v>43168</v>
      </c>
      <c r="K184" s="57">
        <v>45172</v>
      </c>
      <c r="L184" s="58" t="str">
        <f t="shared" ca="1" si="0"/>
        <v>Vigente</v>
      </c>
      <c r="M184" s="55">
        <v>2023</v>
      </c>
      <c r="N184" s="54">
        <v>2018</v>
      </c>
      <c r="O184" s="54" t="s">
        <v>1022</v>
      </c>
      <c r="P184" s="110" t="s">
        <v>44</v>
      </c>
      <c r="Q184" s="60" t="s">
        <v>45</v>
      </c>
      <c r="R184" s="60" t="s">
        <v>182</v>
      </c>
      <c r="S184" s="54" t="s">
        <v>1023</v>
      </c>
      <c r="T184" s="60" t="s">
        <v>155</v>
      </c>
      <c r="U184" s="67" t="s">
        <v>171</v>
      </c>
      <c r="V184" s="62" t="s">
        <v>172</v>
      </c>
      <c r="W184" s="63" t="s">
        <v>1024</v>
      </c>
      <c r="X184" s="64" t="s">
        <v>159</v>
      </c>
      <c r="Y184" s="24"/>
      <c r="Z184" s="24"/>
      <c r="AA184" s="24"/>
    </row>
    <row r="185" spans="1:27" ht="15.85" customHeight="1" x14ac:dyDescent="0.25">
      <c r="A185" s="54" t="s">
        <v>1025</v>
      </c>
      <c r="B185" s="67" t="s">
        <v>1026</v>
      </c>
      <c r="C185" s="55" t="s">
        <v>1027</v>
      </c>
      <c r="D185" s="56" t="s">
        <v>145</v>
      </c>
      <c r="E185" s="55" t="s">
        <v>146</v>
      </c>
      <c r="F185" s="54" t="s">
        <v>923</v>
      </c>
      <c r="G185" s="56" t="s">
        <v>343</v>
      </c>
      <c r="H185" s="56" t="s">
        <v>149</v>
      </c>
      <c r="I185" s="67" t="s">
        <v>166</v>
      </c>
      <c r="J185" s="57">
        <v>42552</v>
      </c>
      <c r="K185" s="57" t="s">
        <v>178</v>
      </c>
      <c r="L185" s="58" t="str">
        <f t="shared" ca="1" si="0"/>
        <v>Vigente</v>
      </c>
      <c r="M185" s="55" t="s">
        <v>179</v>
      </c>
      <c r="N185" s="54">
        <v>2016</v>
      </c>
      <c r="O185" s="54" t="s">
        <v>191</v>
      </c>
      <c r="P185" s="98" t="s">
        <v>25</v>
      </c>
      <c r="Q185" s="69" t="s">
        <v>152</v>
      </c>
      <c r="R185" s="60" t="s">
        <v>182</v>
      </c>
      <c r="S185" s="54" t="s">
        <v>1028</v>
      </c>
      <c r="T185" s="60" t="s">
        <v>155</v>
      </c>
      <c r="U185" s="54" t="s">
        <v>198</v>
      </c>
      <c r="V185" s="54" t="s">
        <v>199</v>
      </c>
      <c r="W185" s="63" t="s">
        <v>1029</v>
      </c>
      <c r="X185" s="64" t="s">
        <v>159</v>
      </c>
      <c r="Y185" s="24"/>
      <c r="Z185" s="24"/>
      <c r="AA185" s="24"/>
    </row>
    <row r="186" spans="1:27" ht="15.85" customHeight="1" x14ac:dyDescent="0.25">
      <c r="A186" s="70" t="s">
        <v>1030</v>
      </c>
      <c r="B186" s="70" t="s">
        <v>1031</v>
      </c>
      <c r="C186" s="55" t="s">
        <v>1032</v>
      </c>
      <c r="D186" s="56" t="s">
        <v>145</v>
      </c>
      <c r="E186" s="94" t="s">
        <v>1033</v>
      </c>
      <c r="F186" s="54" t="s">
        <v>923</v>
      </c>
      <c r="G186" s="56" t="s">
        <v>343</v>
      </c>
      <c r="H186" s="70" t="s">
        <v>177</v>
      </c>
      <c r="I186" s="95" t="s">
        <v>227</v>
      </c>
      <c r="J186" s="57">
        <v>36006</v>
      </c>
      <c r="K186" s="57" t="s">
        <v>178</v>
      </c>
      <c r="L186" s="58" t="str">
        <f t="shared" ca="1" si="0"/>
        <v>Vigente</v>
      </c>
      <c r="M186" s="55" t="s">
        <v>179</v>
      </c>
      <c r="N186" s="99" t="s">
        <v>186</v>
      </c>
      <c r="O186" s="70" t="s">
        <v>191</v>
      </c>
      <c r="P186" s="108" t="s">
        <v>180</v>
      </c>
      <c r="Q186" s="60" t="s">
        <v>181</v>
      </c>
      <c r="R186" s="60" t="s">
        <v>182</v>
      </c>
      <c r="S186" s="95" t="s">
        <v>1034</v>
      </c>
      <c r="T186" s="60" t="s">
        <v>155</v>
      </c>
      <c r="U186" s="67" t="s">
        <v>186</v>
      </c>
      <c r="V186" s="67" t="s">
        <v>186</v>
      </c>
      <c r="W186" s="75" t="s">
        <v>1035</v>
      </c>
      <c r="X186" s="64" t="s">
        <v>159</v>
      </c>
      <c r="Y186" s="24"/>
      <c r="Z186" s="24"/>
      <c r="AA186" s="24"/>
    </row>
    <row r="187" spans="1:27" ht="15.85" hidden="1" customHeight="1" x14ac:dyDescent="0.25">
      <c r="A187" s="54" t="s">
        <v>1036</v>
      </c>
      <c r="B187" s="54" t="s">
        <v>1031</v>
      </c>
      <c r="C187" s="55" t="s">
        <v>1032</v>
      </c>
      <c r="D187" s="56" t="s">
        <v>145</v>
      </c>
      <c r="E187" s="55" t="s">
        <v>1033</v>
      </c>
      <c r="F187" s="54" t="s">
        <v>923</v>
      </c>
      <c r="G187" s="56" t="s">
        <v>343</v>
      </c>
      <c r="H187" s="56" t="s">
        <v>149</v>
      </c>
      <c r="I187" s="54" t="s">
        <v>182</v>
      </c>
      <c r="J187" s="57">
        <v>43311</v>
      </c>
      <c r="K187" s="57">
        <v>44772</v>
      </c>
      <c r="L187" s="58" t="str">
        <f t="shared" ca="1" si="0"/>
        <v>Vigente</v>
      </c>
      <c r="M187" s="55">
        <v>2022</v>
      </c>
      <c r="N187" s="54">
        <v>2018</v>
      </c>
      <c r="O187" s="54" t="s">
        <v>1022</v>
      </c>
      <c r="P187" s="110" t="s">
        <v>44</v>
      </c>
      <c r="Q187" s="60" t="s">
        <v>45</v>
      </c>
      <c r="R187" s="69" t="s">
        <v>719</v>
      </c>
      <c r="S187" s="54" t="s">
        <v>1037</v>
      </c>
      <c r="T187" s="60" t="s">
        <v>155</v>
      </c>
      <c r="U187" s="67" t="s">
        <v>171</v>
      </c>
      <c r="V187" s="62" t="s">
        <v>1038</v>
      </c>
      <c r="W187" s="75" t="s">
        <v>1035</v>
      </c>
      <c r="X187" s="64" t="s">
        <v>159</v>
      </c>
      <c r="Y187" s="24"/>
      <c r="Z187" s="24"/>
      <c r="AA187" s="24"/>
    </row>
    <row r="188" spans="1:27" ht="15.85" customHeight="1" x14ac:dyDescent="0.25">
      <c r="A188" s="54" t="s">
        <v>1039</v>
      </c>
      <c r="B188" s="54" t="s">
        <v>1031</v>
      </c>
      <c r="C188" s="55" t="s">
        <v>1032</v>
      </c>
      <c r="D188" s="56" t="s">
        <v>145</v>
      </c>
      <c r="E188" s="55" t="s">
        <v>1040</v>
      </c>
      <c r="F188" s="54" t="s">
        <v>923</v>
      </c>
      <c r="G188" s="56" t="s">
        <v>343</v>
      </c>
      <c r="H188" s="70" t="s">
        <v>177</v>
      </c>
      <c r="I188" s="67" t="s">
        <v>166</v>
      </c>
      <c r="J188" s="57">
        <v>43312</v>
      </c>
      <c r="K188" s="57">
        <v>44763</v>
      </c>
      <c r="L188" s="58" t="str">
        <f t="shared" ca="1" si="0"/>
        <v>Vigente</v>
      </c>
      <c r="M188" s="55">
        <v>2022</v>
      </c>
      <c r="N188" s="54">
        <v>2018</v>
      </c>
      <c r="O188" s="54" t="s">
        <v>191</v>
      </c>
      <c r="P188" s="108" t="s">
        <v>180</v>
      </c>
      <c r="Q188" s="60" t="s">
        <v>181</v>
      </c>
      <c r="R188" s="124" t="s">
        <v>182</v>
      </c>
      <c r="S188" s="54" t="s">
        <v>1041</v>
      </c>
      <c r="T188" s="60" t="s">
        <v>155</v>
      </c>
      <c r="U188" s="54" t="s">
        <v>198</v>
      </c>
      <c r="V188" s="54" t="s">
        <v>199</v>
      </c>
      <c r="W188" s="75" t="s">
        <v>1035</v>
      </c>
      <c r="X188" s="64" t="s">
        <v>159</v>
      </c>
      <c r="Y188" s="24"/>
      <c r="Z188" s="24"/>
      <c r="AA188" s="24"/>
    </row>
    <row r="189" spans="1:27" ht="15.85" customHeight="1" x14ac:dyDescent="0.25">
      <c r="A189" s="54" t="s">
        <v>1042</v>
      </c>
      <c r="B189" s="54" t="s">
        <v>1031</v>
      </c>
      <c r="C189" s="55" t="s">
        <v>1032</v>
      </c>
      <c r="D189" s="56" t="s">
        <v>145</v>
      </c>
      <c r="E189" s="55" t="s">
        <v>1043</v>
      </c>
      <c r="F189" s="54" t="s">
        <v>923</v>
      </c>
      <c r="G189" s="56" t="s">
        <v>343</v>
      </c>
      <c r="H189" s="56" t="s">
        <v>149</v>
      </c>
      <c r="I189" s="67" t="s">
        <v>166</v>
      </c>
      <c r="J189" s="57">
        <v>43312</v>
      </c>
      <c r="K189" s="57">
        <v>44773</v>
      </c>
      <c r="L189" s="58" t="str">
        <f t="shared" ca="1" si="0"/>
        <v>Vigente</v>
      </c>
      <c r="M189" s="55">
        <v>2022</v>
      </c>
      <c r="N189" s="54">
        <v>2018</v>
      </c>
      <c r="O189" s="54" t="s">
        <v>191</v>
      </c>
      <c r="P189" s="98" t="s">
        <v>25</v>
      </c>
      <c r="Q189" s="69" t="s">
        <v>152</v>
      </c>
      <c r="R189" s="69" t="s">
        <v>182</v>
      </c>
      <c r="S189" s="54" t="s">
        <v>1044</v>
      </c>
      <c r="T189" s="60" t="s">
        <v>155</v>
      </c>
      <c r="U189" s="54" t="s">
        <v>198</v>
      </c>
      <c r="V189" s="54" t="s">
        <v>199</v>
      </c>
      <c r="W189" s="75" t="s">
        <v>1035</v>
      </c>
      <c r="X189" s="64" t="s">
        <v>159</v>
      </c>
      <c r="Y189" s="24"/>
      <c r="Z189" s="24"/>
      <c r="AA189" s="24"/>
    </row>
    <row r="190" spans="1:27" ht="15.85" customHeight="1" x14ac:dyDescent="0.25">
      <c r="A190" s="54" t="s">
        <v>1045</v>
      </c>
      <c r="B190" s="54" t="s">
        <v>1046</v>
      </c>
      <c r="C190" s="55" t="s">
        <v>1047</v>
      </c>
      <c r="D190" s="56" t="s">
        <v>145</v>
      </c>
      <c r="E190" s="55" t="s">
        <v>146</v>
      </c>
      <c r="F190" s="54" t="s">
        <v>923</v>
      </c>
      <c r="G190" s="56" t="s">
        <v>343</v>
      </c>
      <c r="H190" s="70" t="s">
        <v>177</v>
      </c>
      <c r="I190" s="66" t="s">
        <v>150</v>
      </c>
      <c r="J190" s="57">
        <v>35616</v>
      </c>
      <c r="K190" s="57" t="s">
        <v>178</v>
      </c>
      <c r="L190" s="58" t="str">
        <f t="shared" ca="1" si="0"/>
        <v>Vigente</v>
      </c>
      <c r="M190" s="94" t="s">
        <v>179</v>
      </c>
      <c r="N190" s="54">
        <v>1997</v>
      </c>
      <c r="O190" s="70" t="s">
        <v>191</v>
      </c>
      <c r="P190" s="108" t="s">
        <v>180</v>
      </c>
      <c r="Q190" s="69" t="s">
        <v>181</v>
      </c>
      <c r="R190" s="95" t="s">
        <v>182</v>
      </c>
      <c r="S190" s="60" t="s">
        <v>870</v>
      </c>
      <c r="T190" s="60" t="s">
        <v>155</v>
      </c>
      <c r="U190" s="70" t="s">
        <v>186</v>
      </c>
      <c r="V190" s="70" t="s">
        <v>186</v>
      </c>
      <c r="W190" s="63" t="s">
        <v>1048</v>
      </c>
      <c r="X190" s="64" t="s">
        <v>159</v>
      </c>
      <c r="Y190" s="24"/>
      <c r="Z190" s="24"/>
      <c r="AA190" s="24"/>
    </row>
    <row r="191" spans="1:27" ht="15.85" customHeight="1" x14ac:dyDescent="0.25">
      <c r="A191" s="54" t="s">
        <v>1049</v>
      </c>
      <c r="B191" s="54" t="s">
        <v>1046</v>
      </c>
      <c r="C191" s="55" t="s">
        <v>1047</v>
      </c>
      <c r="D191" s="56" t="s">
        <v>145</v>
      </c>
      <c r="E191" s="55" t="s">
        <v>146</v>
      </c>
      <c r="F191" s="54" t="s">
        <v>923</v>
      </c>
      <c r="G191" s="56" t="s">
        <v>343</v>
      </c>
      <c r="H191" s="70" t="s">
        <v>177</v>
      </c>
      <c r="I191" s="67" t="s">
        <v>166</v>
      </c>
      <c r="J191" s="57">
        <v>42600</v>
      </c>
      <c r="K191" s="57">
        <v>44426</v>
      </c>
      <c r="L191" s="58" t="str">
        <f t="shared" ca="1" si="0"/>
        <v>Vigente</v>
      </c>
      <c r="M191" s="55">
        <v>2021</v>
      </c>
      <c r="N191" s="54">
        <v>2016</v>
      </c>
      <c r="O191" s="54" t="s">
        <v>191</v>
      </c>
      <c r="P191" s="108" t="s">
        <v>180</v>
      </c>
      <c r="Q191" s="60" t="s">
        <v>181</v>
      </c>
      <c r="R191" s="60" t="s">
        <v>182</v>
      </c>
      <c r="S191" s="54" t="s">
        <v>1050</v>
      </c>
      <c r="T191" s="60" t="s">
        <v>155</v>
      </c>
      <c r="U191" s="88" t="s">
        <v>264</v>
      </c>
      <c r="V191" s="54" t="s">
        <v>264</v>
      </c>
      <c r="W191" s="63" t="s">
        <v>1048</v>
      </c>
      <c r="X191" s="64" t="s">
        <v>159</v>
      </c>
      <c r="Y191" s="24"/>
      <c r="Z191" s="24"/>
      <c r="AA191" s="24"/>
    </row>
    <row r="192" spans="1:27" ht="15.85" hidden="1" customHeight="1" x14ac:dyDescent="0.25">
      <c r="A192" s="56" t="s">
        <v>1051</v>
      </c>
      <c r="B192" s="54" t="s">
        <v>1046</v>
      </c>
      <c r="C192" s="55" t="s">
        <v>1047</v>
      </c>
      <c r="D192" s="56" t="s">
        <v>145</v>
      </c>
      <c r="E192" s="55" t="s">
        <v>146</v>
      </c>
      <c r="F192" s="54" t="s">
        <v>923</v>
      </c>
      <c r="G192" s="56" t="s">
        <v>343</v>
      </c>
      <c r="H192" s="56" t="s">
        <v>149</v>
      </c>
      <c r="I192" s="54" t="s">
        <v>182</v>
      </c>
      <c r="J192" s="57">
        <v>43040</v>
      </c>
      <c r="K192" s="57">
        <v>44572</v>
      </c>
      <c r="L192" s="58" t="str">
        <f t="shared" ca="1" si="0"/>
        <v>Vigente</v>
      </c>
      <c r="M192" s="94">
        <v>2022</v>
      </c>
      <c r="N192" s="70">
        <v>2017</v>
      </c>
      <c r="O192" s="67" t="s">
        <v>1052</v>
      </c>
      <c r="P192" s="110" t="s">
        <v>44</v>
      </c>
      <c r="Q192" s="60" t="s">
        <v>45</v>
      </c>
      <c r="R192" s="60" t="s">
        <v>262</v>
      </c>
      <c r="S192" s="99" t="s">
        <v>1053</v>
      </c>
      <c r="T192" s="60" t="s">
        <v>155</v>
      </c>
      <c r="U192" s="88" t="s">
        <v>264</v>
      </c>
      <c r="V192" s="54" t="s">
        <v>264</v>
      </c>
      <c r="W192" s="63" t="s">
        <v>1048</v>
      </c>
      <c r="X192" s="64" t="s">
        <v>159</v>
      </c>
      <c r="Y192" s="24"/>
      <c r="Z192" s="24"/>
      <c r="AA192" s="24"/>
    </row>
    <row r="193" spans="1:27" ht="15.85" customHeight="1" x14ac:dyDescent="0.25">
      <c r="A193" s="56" t="s">
        <v>1054</v>
      </c>
      <c r="B193" s="54" t="s">
        <v>1046</v>
      </c>
      <c r="C193" s="55" t="s">
        <v>1047</v>
      </c>
      <c r="D193" s="56" t="s">
        <v>145</v>
      </c>
      <c r="E193" s="55" t="s">
        <v>146</v>
      </c>
      <c r="F193" s="54" t="s">
        <v>923</v>
      </c>
      <c r="G193" s="56" t="s">
        <v>343</v>
      </c>
      <c r="H193" s="56" t="s">
        <v>149</v>
      </c>
      <c r="I193" s="67" t="s">
        <v>166</v>
      </c>
      <c r="J193" s="57">
        <v>42741</v>
      </c>
      <c r="K193" s="57">
        <v>44363</v>
      </c>
      <c r="L193" s="58" t="str">
        <f t="shared" ca="1" si="0"/>
        <v>Vigente</v>
      </c>
      <c r="M193" s="55">
        <v>2021</v>
      </c>
      <c r="N193" s="54">
        <v>2017</v>
      </c>
      <c r="O193" s="67" t="s">
        <v>1055</v>
      </c>
      <c r="P193" s="98" t="s">
        <v>25</v>
      </c>
      <c r="Q193" s="60" t="s">
        <v>152</v>
      </c>
      <c r="R193" s="60" t="s">
        <v>182</v>
      </c>
      <c r="S193" s="99" t="s">
        <v>1056</v>
      </c>
      <c r="T193" s="60" t="s">
        <v>155</v>
      </c>
      <c r="U193" s="54" t="s">
        <v>198</v>
      </c>
      <c r="V193" s="54" t="s">
        <v>199</v>
      </c>
      <c r="W193" s="63" t="s">
        <v>1048</v>
      </c>
      <c r="X193" s="64" t="s">
        <v>159</v>
      </c>
      <c r="Y193" s="24"/>
      <c r="Z193" s="24"/>
      <c r="AA193" s="24"/>
    </row>
    <row r="194" spans="1:27" ht="15.85" customHeight="1" x14ac:dyDescent="0.25">
      <c r="A194" s="54" t="s">
        <v>1057</v>
      </c>
      <c r="B194" s="54" t="s">
        <v>1058</v>
      </c>
      <c r="C194" s="55" t="s">
        <v>1059</v>
      </c>
      <c r="D194" s="56" t="s">
        <v>145</v>
      </c>
      <c r="E194" s="94" t="s">
        <v>146</v>
      </c>
      <c r="F194" s="54" t="s">
        <v>923</v>
      </c>
      <c r="G194" s="56" t="s">
        <v>343</v>
      </c>
      <c r="H194" s="56" t="s">
        <v>149</v>
      </c>
      <c r="I194" s="54" t="s">
        <v>150</v>
      </c>
      <c r="J194" s="57">
        <v>39626</v>
      </c>
      <c r="K194" s="57" t="s">
        <v>178</v>
      </c>
      <c r="L194" s="58" t="str">
        <f t="shared" ca="1" si="0"/>
        <v>Vigente</v>
      </c>
      <c r="M194" s="55" t="s">
        <v>179</v>
      </c>
      <c r="N194" s="54">
        <v>2008</v>
      </c>
      <c r="O194" s="54" t="s">
        <v>191</v>
      </c>
      <c r="P194" s="98" t="s">
        <v>25</v>
      </c>
      <c r="Q194" s="69" t="s">
        <v>152</v>
      </c>
      <c r="R194" s="60" t="s">
        <v>182</v>
      </c>
      <c r="S194" s="54" t="s">
        <v>1060</v>
      </c>
      <c r="T194" s="60" t="s">
        <v>155</v>
      </c>
      <c r="U194" s="56" t="s">
        <v>186</v>
      </c>
      <c r="V194" s="56" t="s">
        <v>186</v>
      </c>
      <c r="W194" s="63" t="s">
        <v>1061</v>
      </c>
      <c r="X194" s="64" t="s">
        <v>159</v>
      </c>
      <c r="Y194" s="24"/>
      <c r="Z194" s="24"/>
      <c r="AA194" s="24"/>
    </row>
    <row r="195" spans="1:27" ht="15.85" customHeight="1" x14ac:dyDescent="0.25">
      <c r="A195" s="70" t="s">
        <v>1062</v>
      </c>
      <c r="B195" s="70" t="s">
        <v>1063</v>
      </c>
      <c r="C195" s="55" t="s">
        <v>1064</v>
      </c>
      <c r="D195" s="56" t="s">
        <v>145</v>
      </c>
      <c r="E195" s="94" t="s">
        <v>843</v>
      </c>
      <c r="F195" s="54" t="s">
        <v>923</v>
      </c>
      <c r="G195" s="56" t="s">
        <v>343</v>
      </c>
      <c r="H195" s="70" t="s">
        <v>177</v>
      </c>
      <c r="I195" s="66" t="s">
        <v>150</v>
      </c>
      <c r="J195" s="57">
        <v>35217</v>
      </c>
      <c r="K195" s="57" t="s">
        <v>178</v>
      </c>
      <c r="L195" s="58" t="str">
        <f t="shared" ca="1" si="0"/>
        <v>Vigente</v>
      </c>
      <c r="M195" s="55" t="s">
        <v>179</v>
      </c>
      <c r="N195" s="54">
        <v>1996</v>
      </c>
      <c r="O195" s="67" t="s">
        <v>191</v>
      </c>
      <c r="P195" s="108" t="s">
        <v>180</v>
      </c>
      <c r="Q195" s="60" t="s">
        <v>181</v>
      </c>
      <c r="R195" s="95" t="s">
        <v>182</v>
      </c>
      <c r="S195" s="70" t="s">
        <v>1065</v>
      </c>
      <c r="T195" s="60" t="s">
        <v>155</v>
      </c>
      <c r="U195" s="56" t="s">
        <v>186</v>
      </c>
      <c r="V195" s="56" t="s">
        <v>186</v>
      </c>
      <c r="W195" s="75" t="s">
        <v>1066</v>
      </c>
      <c r="X195" s="64" t="s">
        <v>159</v>
      </c>
      <c r="Y195" s="24"/>
      <c r="Z195" s="24"/>
      <c r="AA195" s="24"/>
    </row>
    <row r="196" spans="1:27" ht="15.85" customHeight="1" x14ac:dyDescent="0.25">
      <c r="A196" s="70" t="s">
        <v>1067</v>
      </c>
      <c r="B196" s="70" t="s">
        <v>1063</v>
      </c>
      <c r="C196" s="55" t="s">
        <v>1064</v>
      </c>
      <c r="D196" s="56" t="s">
        <v>145</v>
      </c>
      <c r="E196" s="94" t="s">
        <v>843</v>
      </c>
      <c r="F196" s="54" t="s">
        <v>923</v>
      </c>
      <c r="G196" s="56" t="s">
        <v>343</v>
      </c>
      <c r="H196" s="70" t="s">
        <v>177</v>
      </c>
      <c r="I196" s="66" t="s">
        <v>150</v>
      </c>
      <c r="J196" s="57">
        <v>39520</v>
      </c>
      <c r="K196" s="57" t="s">
        <v>178</v>
      </c>
      <c r="L196" s="58" t="str">
        <f t="shared" ca="1" si="0"/>
        <v>Vigente</v>
      </c>
      <c r="M196" s="58" t="s">
        <v>179</v>
      </c>
      <c r="N196" s="54">
        <v>2008</v>
      </c>
      <c r="O196" s="54" t="s">
        <v>191</v>
      </c>
      <c r="P196" s="108" t="s">
        <v>180</v>
      </c>
      <c r="Q196" s="60" t="s">
        <v>181</v>
      </c>
      <c r="R196" s="95" t="s">
        <v>182</v>
      </c>
      <c r="S196" s="60" t="s">
        <v>870</v>
      </c>
      <c r="T196" s="60" t="s">
        <v>155</v>
      </c>
      <c r="U196" s="56" t="s">
        <v>186</v>
      </c>
      <c r="V196" s="56" t="s">
        <v>186</v>
      </c>
      <c r="W196" s="75" t="s">
        <v>1066</v>
      </c>
      <c r="X196" s="97" t="s">
        <v>299</v>
      </c>
      <c r="Y196" s="24"/>
      <c r="Z196" s="24"/>
      <c r="AA196" s="24"/>
    </row>
    <row r="197" spans="1:27" ht="15.85" hidden="1" customHeight="1" x14ac:dyDescent="0.25">
      <c r="A197" s="70" t="s">
        <v>1068</v>
      </c>
      <c r="B197" s="70" t="s">
        <v>1063</v>
      </c>
      <c r="C197" s="55" t="s">
        <v>1064</v>
      </c>
      <c r="D197" s="56" t="s">
        <v>145</v>
      </c>
      <c r="E197" s="94" t="s">
        <v>843</v>
      </c>
      <c r="F197" s="54" t="s">
        <v>923</v>
      </c>
      <c r="G197" s="56" t="s">
        <v>343</v>
      </c>
      <c r="H197" s="56" t="s">
        <v>149</v>
      </c>
      <c r="I197" s="70" t="s">
        <v>150</v>
      </c>
      <c r="J197" s="57">
        <v>39520</v>
      </c>
      <c r="K197" s="57" t="s">
        <v>178</v>
      </c>
      <c r="L197" s="58" t="str">
        <f t="shared" ca="1" si="0"/>
        <v>Vigente</v>
      </c>
      <c r="M197" s="58" t="s">
        <v>179</v>
      </c>
      <c r="N197" s="54">
        <v>2008</v>
      </c>
      <c r="O197" s="54" t="s">
        <v>191</v>
      </c>
      <c r="P197" s="98" t="s">
        <v>25</v>
      </c>
      <c r="Q197" s="60" t="s">
        <v>152</v>
      </c>
      <c r="R197" s="61" t="s">
        <v>153</v>
      </c>
      <c r="S197" s="70" t="s">
        <v>1069</v>
      </c>
      <c r="T197" s="70" t="s">
        <v>1070</v>
      </c>
      <c r="U197" s="56" t="s">
        <v>156</v>
      </c>
      <c r="V197" s="54" t="s">
        <v>156</v>
      </c>
      <c r="W197" s="75" t="s">
        <v>1066</v>
      </c>
      <c r="X197" s="97" t="s">
        <v>299</v>
      </c>
      <c r="Y197" s="24"/>
      <c r="Z197" s="24"/>
      <c r="AA197" s="24"/>
    </row>
    <row r="198" spans="1:27" ht="15.85" hidden="1" customHeight="1" x14ac:dyDescent="0.25">
      <c r="A198" s="70" t="s">
        <v>1071</v>
      </c>
      <c r="B198" s="70" t="s">
        <v>1063</v>
      </c>
      <c r="C198" s="55" t="s">
        <v>1064</v>
      </c>
      <c r="D198" s="56" t="s">
        <v>145</v>
      </c>
      <c r="E198" s="94" t="s">
        <v>843</v>
      </c>
      <c r="F198" s="54" t="s">
        <v>923</v>
      </c>
      <c r="G198" s="56" t="s">
        <v>343</v>
      </c>
      <c r="H198" s="56" t="s">
        <v>149</v>
      </c>
      <c r="I198" s="66" t="s">
        <v>150</v>
      </c>
      <c r="J198" s="57">
        <v>40079</v>
      </c>
      <c r="K198" s="57" t="s">
        <v>178</v>
      </c>
      <c r="L198" s="58" t="str">
        <f t="shared" ca="1" si="0"/>
        <v>Vigente</v>
      </c>
      <c r="M198" s="55" t="s">
        <v>179</v>
      </c>
      <c r="N198" s="54">
        <v>2009</v>
      </c>
      <c r="O198" s="56" t="s">
        <v>591</v>
      </c>
      <c r="P198" s="98" t="s">
        <v>25</v>
      </c>
      <c r="Q198" s="60" t="s">
        <v>152</v>
      </c>
      <c r="R198" s="60" t="s">
        <v>213</v>
      </c>
      <c r="S198" s="56" t="s">
        <v>1072</v>
      </c>
      <c r="T198" s="60" t="s">
        <v>155</v>
      </c>
      <c r="U198" s="54" t="s">
        <v>198</v>
      </c>
      <c r="V198" s="54" t="s">
        <v>199</v>
      </c>
      <c r="W198" s="75" t="s">
        <v>1066</v>
      </c>
      <c r="X198" s="64" t="s">
        <v>159</v>
      </c>
      <c r="Y198" s="24"/>
      <c r="Z198" s="24"/>
      <c r="AA198" s="24"/>
    </row>
    <row r="199" spans="1:27" ht="15.85" hidden="1" customHeight="1" x14ac:dyDescent="0.25">
      <c r="A199" s="54" t="s">
        <v>1073</v>
      </c>
      <c r="B199" s="54" t="s">
        <v>1063</v>
      </c>
      <c r="C199" s="55" t="s">
        <v>1064</v>
      </c>
      <c r="D199" s="56" t="s">
        <v>145</v>
      </c>
      <c r="E199" s="94" t="s">
        <v>843</v>
      </c>
      <c r="F199" s="54" t="s">
        <v>923</v>
      </c>
      <c r="G199" s="56" t="s">
        <v>343</v>
      </c>
      <c r="H199" s="56" t="s">
        <v>149</v>
      </c>
      <c r="I199" s="67" t="s">
        <v>166</v>
      </c>
      <c r="J199" s="57">
        <v>43368</v>
      </c>
      <c r="K199" s="57">
        <v>44464</v>
      </c>
      <c r="L199" s="58" t="str">
        <f t="shared" ca="1" si="0"/>
        <v>Vigente</v>
      </c>
      <c r="M199" s="55">
        <v>2021</v>
      </c>
      <c r="N199" s="54">
        <v>2018</v>
      </c>
      <c r="O199" s="54" t="s">
        <v>191</v>
      </c>
      <c r="P199" s="98" t="s">
        <v>25</v>
      </c>
      <c r="Q199" s="60" t="s">
        <v>152</v>
      </c>
      <c r="R199" s="60" t="s">
        <v>213</v>
      </c>
      <c r="S199" s="60" t="s">
        <v>1074</v>
      </c>
      <c r="T199" s="60" t="s">
        <v>155</v>
      </c>
      <c r="U199" s="54" t="s">
        <v>198</v>
      </c>
      <c r="V199" s="54" t="s">
        <v>199</v>
      </c>
      <c r="W199" s="75" t="s">
        <v>1066</v>
      </c>
      <c r="X199" s="64" t="s">
        <v>159</v>
      </c>
      <c r="Y199" s="24"/>
      <c r="Z199" s="24"/>
      <c r="AA199" s="24"/>
    </row>
    <row r="200" spans="1:27" ht="15.85" hidden="1" customHeight="1" x14ac:dyDescent="0.25">
      <c r="A200" s="56" t="s">
        <v>1075</v>
      </c>
      <c r="B200" s="56" t="s">
        <v>1063</v>
      </c>
      <c r="C200" s="55" t="s">
        <v>1064</v>
      </c>
      <c r="D200" s="56" t="s">
        <v>145</v>
      </c>
      <c r="E200" s="94" t="s">
        <v>843</v>
      </c>
      <c r="F200" s="54" t="s">
        <v>923</v>
      </c>
      <c r="G200" s="56" t="s">
        <v>343</v>
      </c>
      <c r="H200" s="56" t="s">
        <v>149</v>
      </c>
      <c r="I200" s="70" t="s">
        <v>150</v>
      </c>
      <c r="J200" s="57">
        <v>43447</v>
      </c>
      <c r="K200" s="57">
        <v>44543</v>
      </c>
      <c r="L200" s="58" t="str">
        <f t="shared" ca="1" si="0"/>
        <v>Vigente</v>
      </c>
      <c r="M200" s="55">
        <v>2021</v>
      </c>
      <c r="N200" s="54">
        <v>2018</v>
      </c>
      <c r="O200" s="54" t="s">
        <v>191</v>
      </c>
      <c r="P200" s="98" t="s">
        <v>25</v>
      </c>
      <c r="Q200" s="69" t="s">
        <v>152</v>
      </c>
      <c r="R200" s="60" t="s">
        <v>213</v>
      </c>
      <c r="S200" s="60" t="s">
        <v>1076</v>
      </c>
      <c r="T200" s="60" t="s">
        <v>155</v>
      </c>
      <c r="U200" s="54" t="s">
        <v>198</v>
      </c>
      <c r="V200" s="54" t="s">
        <v>199</v>
      </c>
      <c r="W200" s="75" t="s">
        <v>1066</v>
      </c>
      <c r="X200" s="64" t="s">
        <v>159</v>
      </c>
      <c r="Y200" s="24"/>
      <c r="Z200" s="24"/>
      <c r="AA200" s="24"/>
    </row>
    <row r="201" spans="1:27" ht="15.85" customHeight="1" x14ac:dyDescent="0.25">
      <c r="A201" s="54" t="s">
        <v>1077</v>
      </c>
      <c r="B201" s="54" t="s">
        <v>1078</v>
      </c>
      <c r="C201" s="55" t="s">
        <v>1079</v>
      </c>
      <c r="D201" s="56" t="s">
        <v>145</v>
      </c>
      <c r="E201" s="94" t="s">
        <v>146</v>
      </c>
      <c r="F201" s="54" t="s">
        <v>923</v>
      </c>
      <c r="G201" s="56" t="s">
        <v>343</v>
      </c>
      <c r="H201" s="70" t="s">
        <v>177</v>
      </c>
      <c r="I201" s="60" t="s">
        <v>227</v>
      </c>
      <c r="J201" s="57">
        <v>35481</v>
      </c>
      <c r="K201" s="57" t="s">
        <v>178</v>
      </c>
      <c r="L201" s="58" t="str">
        <f t="shared" ca="1" si="0"/>
        <v>Vigente</v>
      </c>
      <c r="M201" s="55" t="s">
        <v>179</v>
      </c>
      <c r="N201" s="54">
        <v>1997</v>
      </c>
      <c r="O201" s="67" t="s">
        <v>191</v>
      </c>
      <c r="P201" s="108" t="s">
        <v>180</v>
      </c>
      <c r="Q201" s="69" t="s">
        <v>181</v>
      </c>
      <c r="R201" s="60" t="s">
        <v>182</v>
      </c>
      <c r="S201" s="60" t="s">
        <v>1080</v>
      </c>
      <c r="T201" s="60" t="s">
        <v>155</v>
      </c>
      <c r="U201" s="56" t="s">
        <v>186</v>
      </c>
      <c r="V201" s="56" t="s">
        <v>186</v>
      </c>
      <c r="W201" s="63" t="s">
        <v>1081</v>
      </c>
      <c r="X201" s="64" t="s">
        <v>159</v>
      </c>
      <c r="Y201" s="24"/>
      <c r="Z201" s="24"/>
      <c r="AA201" s="24"/>
    </row>
    <row r="202" spans="1:27" ht="15.85" customHeight="1" x14ac:dyDescent="0.25">
      <c r="A202" s="56" t="s">
        <v>1082</v>
      </c>
      <c r="B202" s="54" t="s">
        <v>1083</v>
      </c>
      <c r="C202" s="55" t="s">
        <v>1084</v>
      </c>
      <c r="D202" s="56" t="s">
        <v>145</v>
      </c>
      <c r="E202" s="94" t="s">
        <v>989</v>
      </c>
      <c r="F202" s="54" t="s">
        <v>923</v>
      </c>
      <c r="G202" s="56" t="s">
        <v>343</v>
      </c>
      <c r="H202" s="56" t="s">
        <v>149</v>
      </c>
      <c r="I202" s="67" t="s">
        <v>166</v>
      </c>
      <c r="J202" s="57">
        <v>42576</v>
      </c>
      <c r="K202" s="57" t="s">
        <v>178</v>
      </c>
      <c r="L202" s="58" t="str">
        <f t="shared" ca="1" si="0"/>
        <v>Vigente</v>
      </c>
      <c r="M202" s="55" t="s">
        <v>179</v>
      </c>
      <c r="N202" s="54">
        <v>2016</v>
      </c>
      <c r="O202" s="54" t="s">
        <v>191</v>
      </c>
      <c r="P202" s="98" t="s">
        <v>25</v>
      </c>
      <c r="Q202" s="60" t="s">
        <v>152</v>
      </c>
      <c r="R202" s="130" t="s">
        <v>182</v>
      </c>
      <c r="S202" s="131" t="s">
        <v>1085</v>
      </c>
      <c r="T202" s="60" t="s">
        <v>155</v>
      </c>
      <c r="U202" s="54" t="s">
        <v>198</v>
      </c>
      <c r="V202" s="54" t="s">
        <v>199</v>
      </c>
      <c r="W202" s="63" t="s">
        <v>1086</v>
      </c>
      <c r="X202" s="64" t="s">
        <v>159</v>
      </c>
      <c r="Y202" s="24"/>
      <c r="Z202" s="24"/>
      <c r="AA202" s="24"/>
    </row>
    <row r="203" spans="1:27" ht="15.85" customHeight="1" x14ac:dyDescent="0.25">
      <c r="A203" s="54" t="s">
        <v>1087</v>
      </c>
      <c r="B203" s="54" t="s">
        <v>1083</v>
      </c>
      <c r="C203" s="55" t="s">
        <v>1084</v>
      </c>
      <c r="D203" s="56" t="s">
        <v>145</v>
      </c>
      <c r="E203" s="94" t="s">
        <v>989</v>
      </c>
      <c r="F203" s="54" t="s">
        <v>923</v>
      </c>
      <c r="G203" s="56" t="s">
        <v>343</v>
      </c>
      <c r="H203" s="56" t="s">
        <v>149</v>
      </c>
      <c r="I203" s="95" t="s">
        <v>150</v>
      </c>
      <c r="J203" s="57">
        <v>42641</v>
      </c>
      <c r="K203" s="57">
        <v>46293</v>
      </c>
      <c r="L203" s="58" t="str">
        <f t="shared" ca="1" si="0"/>
        <v>Vigente</v>
      </c>
      <c r="M203" s="55">
        <v>2026</v>
      </c>
      <c r="N203" s="54">
        <v>2016</v>
      </c>
      <c r="O203" s="54" t="s">
        <v>191</v>
      </c>
      <c r="P203" s="76" t="s">
        <v>41</v>
      </c>
      <c r="Q203" s="60" t="s">
        <v>42</v>
      </c>
      <c r="R203" s="60" t="s">
        <v>206</v>
      </c>
      <c r="S203" s="54" t="s">
        <v>1088</v>
      </c>
      <c r="T203" s="60" t="s">
        <v>155</v>
      </c>
      <c r="U203" s="54" t="s">
        <v>185</v>
      </c>
      <c r="V203" s="62" t="s">
        <v>352</v>
      </c>
      <c r="W203" s="63" t="s">
        <v>1086</v>
      </c>
      <c r="X203" s="64" t="s">
        <v>159</v>
      </c>
      <c r="Y203" s="24"/>
      <c r="Z203" s="24"/>
      <c r="AA203" s="24"/>
    </row>
    <row r="204" spans="1:27" ht="15.85" customHeight="1" x14ac:dyDescent="0.25">
      <c r="A204" s="70" t="s">
        <v>1089</v>
      </c>
      <c r="B204" s="70" t="s">
        <v>1090</v>
      </c>
      <c r="C204" s="55" t="s">
        <v>1091</v>
      </c>
      <c r="D204" s="56" t="s">
        <v>145</v>
      </c>
      <c r="E204" s="70" t="s">
        <v>1092</v>
      </c>
      <c r="F204" s="54" t="s">
        <v>923</v>
      </c>
      <c r="G204" s="56" t="s">
        <v>343</v>
      </c>
      <c r="H204" s="70" t="s">
        <v>177</v>
      </c>
      <c r="I204" s="66" t="s">
        <v>227</v>
      </c>
      <c r="J204" s="57">
        <v>33819</v>
      </c>
      <c r="K204" s="57" t="s">
        <v>178</v>
      </c>
      <c r="L204" s="58" t="str">
        <f t="shared" ca="1" si="0"/>
        <v>Vigente</v>
      </c>
      <c r="M204" s="55" t="s">
        <v>179</v>
      </c>
      <c r="N204" s="54">
        <v>1992</v>
      </c>
      <c r="O204" s="70" t="s">
        <v>191</v>
      </c>
      <c r="P204" s="108" t="s">
        <v>180</v>
      </c>
      <c r="Q204" s="69" t="s">
        <v>181</v>
      </c>
      <c r="R204" s="95" t="s">
        <v>182</v>
      </c>
      <c r="S204" s="95" t="s">
        <v>1093</v>
      </c>
      <c r="T204" s="60" t="s">
        <v>155</v>
      </c>
      <c r="U204" s="56" t="s">
        <v>186</v>
      </c>
      <c r="V204" s="56" t="s">
        <v>186</v>
      </c>
      <c r="W204" s="75" t="s">
        <v>1094</v>
      </c>
      <c r="X204" s="64" t="s">
        <v>159</v>
      </c>
      <c r="Y204" s="24"/>
      <c r="Z204" s="24"/>
      <c r="AA204" s="24"/>
    </row>
    <row r="205" spans="1:27" ht="15.85" hidden="1" customHeight="1" x14ac:dyDescent="0.25">
      <c r="A205" s="56" t="s">
        <v>1095</v>
      </c>
      <c r="B205" s="70" t="s">
        <v>1090</v>
      </c>
      <c r="C205" s="55" t="s">
        <v>1091</v>
      </c>
      <c r="D205" s="66" t="s">
        <v>145</v>
      </c>
      <c r="E205" s="70" t="s">
        <v>1092</v>
      </c>
      <c r="F205" s="54" t="s">
        <v>923</v>
      </c>
      <c r="G205" s="56" t="s">
        <v>343</v>
      </c>
      <c r="H205" s="56" t="s">
        <v>149</v>
      </c>
      <c r="I205" s="67" t="s">
        <v>150</v>
      </c>
      <c r="J205" s="57">
        <v>42948</v>
      </c>
      <c r="K205" s="57">
        <v>44204</v>
      </c>
      <c r="L205" s="58" t="str">
        <f t="shared" ca="1" si="0"/>
        <v>Vigente</v>
      </c>
      <c r="M205" s="55">
        <v>2021</v>
      </c>
      <c r="N205" s="54">
        <v>2017</v>
      </c>
      <c r="O205" s="67" t="s">
        <v>1096</v>
      </c>
      <c r="P205" s="98" t="s">
        <v>25</v>
      </c>
      <c r="Q205" s="69" t="s">
        <v>152</v>
      </c>
      <c r="R205" s="60" t="s">
        <v>1097</v>
      </c>
      <c r="S205" s="99" t="s">
        <v>1098</v>
      </c>
      <c r="T205" s="60" t="s">
        <v>155</v>
      </c>
      <c r="U205" s="54" t="s">
        <v>198</v>
      </c>
      <c r="V205" s="54" t="s">
        <v>199</v>
      </c>
      <c r="W205" s="75" t="s">
        <v>1094</v>
      </c>
      <c r="X205" s="64" t="s">
        <v>159</v>
      </c>
      <c r="Y205" s="24"/>
      <c r="Z205" s="24"/>
      <c r="AA205" s="24"/>
    </row>
    <row r="206" spans="1:27" ht="15.85" customHeight="1" x14ac:dyDescent="0.25">
      <c r="A206" s="56" t="s">
        <v>1099</v>
      </c>
      <c r="B206" s="70" t="s">
        <v>1090</v>
      </c>
      <c r="C206" s="55" t="s">
        <v>1091</v>
      </c>
      <c r="D206" s="66" t="s">
        <v>145</v>
      </c>
      <c r="E206" s="70" t="s">
        <v>1092</v>
      </c>
      <c r="F206" s="54" t="s">
        <v>923</v>
      </c>
      <c r="G206" s="56" t="s">
        <v>343</v>
      </c>
      <c r="H206" s="70" t="s">
        <v>177</v>
      </c>
      <c r="I206" s="67" t="s">
        <v>150</v>
      </c>
      <c r="J206" s="57" t="s">
        <v>1100</v>
      </c>
      <c r="K206" s="57">
        <v>44488</v>
      </c>
      <c r="L206" s="58" t="str">
        <f t="shared" ca="1" si="0"/>
        <v>Vigente</v>
      </c>
      <c r="M206" s="55">
        <v>2021</v>
      </c>
      <c r="N206" s="54">
        <v>2017</v>
      </c>
      <c r="O206" s="67" t="s">
        <v>191</v>
      </c>
      <c r="P206" s="108" t="s">
        <v>180</v>
      </c>
      <c r="Q206" s="60" t="s">
        <v>181</v>
      </c>
      <c r="R206" s="60" t="s">
        <v>182</v>
      </c>
      <c r="S206" s="99" t="s">
        <v>1101</v>
      </c>
      <c r="T206" s="60" t="s">
        <v>155</v>
      </c>
      <c r="U206" s="54" t="s">
        <v>198</v>
      </c>
      <c r="V206" s="54" t="s">
        <v>199</v>
      </c>
      <c r="W206" s="75" t="s">
        <v>1094</v>
      </c>
      <c r="X206" s="64" t="s">
        <v>159</v>
      </c>
      <c r="Y206" s="24"/>
      <c r="Z206" s="24"/>
      <c r="AA206" s="24"/>
    </row>
    <row r="207" spans="1:27" ht="15.85" customHeight="1" x14ac:dyDescent="0.25">
      <c r="A207" s="56" t="s">
        <v>1102</v>
      </c>
      <c r="B207" s="70" t="s">
        <v>1090</v>
      </c>
      <c r="C207" s="55" t="s">
        <v>1091</v>
      </c>
      <c r="D207" s="66" t="s">
        <v>145</v>
      </c>
      <c r="E207" s="94" t="s">
        <v>1092</v>
      </c>
      <c r="F207" s="54" t="s">
        <v>923</v>
      </c>
      <c r="G207" s="56" t="s">
        <v>343</v>
      </c>
      <c r="H207" s="56" t="s">
        <v>149</v>
      </c>
      <c r="I207" s="67" t="s">
        <v>150</v>
      </c>
      <c r="J207" s="57" t="s">
        <v>1103</v>
      </c>
      <c r="K207" s="57" t="s">
        <v>178</v>
      </c>
      <c r="L207" s="58" t="str">
        <f t="shared" ca="1" si="0"/>
        <v>Vigente</v>
      </c>
      <c r="M207" s="55" t="s">
        <v>179</v>
      </c>
      <c r="N207" s="54">
        <v>2019</v>
      </c>
      <c r="O207" s="67" t="s">
        <v>191</v>
      </c>
      <c r="P207" s="103" t="s">
        <v>51</v>
      </c>
      <c r="Q207" s="56" t="s">
        <v>54</v>
      </c>
      <c r="R207" s="60" t="s">
        <v>182</v>
      </c>
      <c r="S207" s="132" t="s">
        <v>1104</v>
      </c>
      <c r="T207" s="60" t="s">
        <v>155</v>
      </c>
      <c r="U207" s="54" t="s">
        <v>198</v>
      </c>
      <c r="V207" s="54" t="s">
        <v>199</v>
      </c>
      <c r="W207" s="75" t="s">
        <v>1094</v>
      </c>
      <c r="X207" s="64" t="s">
        <v>159</v>
      </c>
      <c r="Y207" s="106"/>
      <c r="Z207" s="106"/>
      <c r="AA207" s="106"/>
    </row>
    <row r="208" spans="1:27" ht="15.85" customHeight="1" x14ac:dyDescent="0.25">
      <c r="A208" s="56" t="s">
        <v>1105</v>
      </c>
      <c r="B208" s="70" t="s">
        <v>1090</v>
      </c>
      <c r="C208" s="55" t="s">
        <v>1091</v>
      </c>
      <c r="D208" s="66" t="s">
        <v>145</v>
      </c>
      <c r="E208" s="70" t="s">
        <v>1092</v>
      </c>
      <c r="F208" s="54" t="s">
        <v>923</v>
      </c>
      <c r="G208" s="56" t="s">
        <v>343</v>
      </c>
      <c r="H208" s="56" t="s">
        <v>149</v>
      </c>
      <c r="I208" s="67" t="s">
        <v>150</v>
      </c>
      <c r="J208" s="57" t="s">
        <v>1100</v>
      </c>
      <c r="K208" s="57">
        <v>44488</v>
      </c>
      <c r="L208" s="58" t="str">
        <f t="shared" ca="1" si="0"/>
        <v>Vigente</v>
      </c>
      <c r="M208" s="55">
        <v>2021</v>
      </c>
      <c r="N208" s="54">
        <v>2017</v>
      </c>
      <c r="O208" s="67" t="s">
        <v>191</v>
      </c>
      <c r="P208" s="98" t="s">
        <v>25</v>
      </c>
      <c r="Q208" s="60" t="s">
        <v>152</v>
      </c>
      <c r="R208" s="60" t="s">
        <v>182</v>
      </c>
      <c r="S208" s="99" t="s">
        <v>1106</v>
      </c>
      <c r="T208" s="60" t="s">
        <v>155</v>
      </c>
      <c r="U208" s="54" t="s">
        <v>198</v>
      </c>
      <c r="V208" s="54" t="s">
        <v>199</v>
      </c>
      <c r="W208" s="75" t="s">
        <v>1094</v>
      </c>
      <c r="X208" s="64" t="s">
        <v>159</v>
      </c>
      <c r="Y208" s="24"/>
      <c r="Z208" s="24"/>
      <c r="AA208" s="24"/>
    </row>
    <row r="209" spans="1:27" ht="15.85" customHeight="1" x14ac:dyDescent="0.25">
      <c r="A209" s="70" t="s">
        <v>1107</v>
      </c>
      <c r="B209" s="70" t="s">
        <v>1108</v>
      </c>
      <c r="C209" s="55" t="s">
        <v>1109</v>
      </c>
      <c r="D209" s="56" t="s">
        <v>145</v>
      </c>
      <c r="E209" s="55">
        <v>387</v>
      </c>
      <c r="F209" s="54" t="s">
        <v>923</v>
      </c>
      <c r="G209" s="56" t="s">
        <v>343</v>
      </c>
      <c r="H209" s="70" t="s">
        <v>177</v>
      </c>
      <c r="I209" s="66" t="s">
        <v>150</v>
      </c>
      <c r="J209" s="57">
        <v>34554</v>
      </c>
      <c r="K209" s="57" t="s">
        <v>178</v>
      </c>
      <c r="L209" s="58" t="str">
        <f t="shared" ca="1" si="0"/>
        <v>Vigente</v>
      </c>
      <c r="M209" s="55" t="s">
        <v>179</v>
      </c>
      <c r="N209" s="54">
        <v>1994</v>
      </c>
      <c r="O209" s="70" t="s">
        <v>191</v>
      </c>
      <c r="P209" s="108" t="s">
        <v>180</v>
      </c>
      <c r="Q209" s="69" t="s">
        <v>181</v>
      </c>
      <c r="R209" s="95" t="s">
        <v>182</v>
      </c>
      <c r="S209" s="60" t="s">
        <v>870</v>
      </c>
      <c r="T209" s="60" t="s">
        <v>155</v>
      </c>
      <c r="U209" s="67" t="s">
        <v>186</v>
      </c>
      <c r="V209" s="67" t="s">
        <v>186</v>
      </c>
      <c r="W209" s="75" t="s">
        <v>1110</v>
      </c>
      <c r="X209" s="64" t="s">
        <v>159</v>
      </c>
      <c r="Y209" s="24"/>
      <c r="Z209" s="24"/>
      <c r="AA209" s="24"/>
    </row>
    <row r="210" spans="1:27" ht="15.85" customHeight="1" x14ac:dyDescent="0.25">
      <c r="A210" s="70" t="s">
        <v>1111</v>
      </c>
      <c r="B210" s="70" t="s">
        <v>1108</v>
      </c>
      <c r="C210" s="55" t="s">
        <v>1109</v>
      </c>
      <c r="D210" s="56" t="s">
        <v>145</v>
      </c>
      <c r="E210" s="55">
        <v>387</v>
      </c>
      <c r="F210" s="54" t="s">
        <v>923</v>
      </c>
      <c r="G210" s="56" t="s">
        <v>343</v>
      </c>
      <c r="H210" s="70" t="s">
        <v>177</v>
      </c>
      <c r="I210" s="66" t="s">
        <v>150</v>
      </c>
      <c r="J210" s="57">
        <v>35411</v>
      </c>
      <c r="K210" s="57" t="s">
        <v>178</v>
      </c>
      <c r="L210" s="58" t="str">
        <f t="shared" ca="1" si="0"/>
        <v>Vigente</v>
      </c>
      <c r="M210" s="55" t="s">
        <v>179</v>
      </c>
      <c r="N210" s="54">
        <v>1996</v>
      </c>
      <c r="O210" s="70" t="s">
        <v>191</v>
      </c>
      <c r="P210" s="108" t="s">
        <v>180</v>
      </c>
      <c r="Q210" s="69" t="s">
        <v>181</v>
      </c>
      <c r="R210" s="95" t="s">
        <v>182</v>
      </c>
      <c r="S210" s="60" t="s">
        <v>870</v>
      </c>
      <c r="T210" s="60" t="s">
        <v>155</v>
      </c>
      <c r="U210" s="67" t="s">
        <v>186</v>
      </c>
      <c r="V210" s="67" t="s">
        <v>186</v>
      </c>
      <c r="W210" s="75" t="s">
        <v>1110</v>
      </c>
      <c r="X210" s="64" t="s">
        <v>159</v>
      </c>
      <c r="Y210" s="24"/>
      <c r="Z210" s="24"/>
      <c r="AA210" s="24"/>
    </row>
    <row r="211" spans="1:27" ht="15.85" customHeight="1" x14ac:dyDescent="0.25">
      <c r="A211" s="56" t="s">
        <v>1112</v>
      </c>
      <c r="B211" s="70" t="s">
        <v>1108</v>
      </c>
      <c r="C211" s="55" t="s">
        <v>1109</v>
      </c>
      <c r="D211" s="56" t="s">
        <v>145</v>
      </c>
      <c r="E211" s="55">
        <v>387</v>
      </c>
      <c r="F211" s="54" t="s">
        <v>923</v>
      </c>
      <c r="G211" s="56" t="s">
        <v>343</v>
      </c>
      <c r="H211" s="70" t="s">
        <v>177</v>
      </c>
      <c r="I211" s="66" t="s">
        <v>150</v>
      </c>
      <c r="J211" s="57">
        <v>40701</v>
      </c>
      <c r="K211" s="57" t="s">
        <v>178</v>
      </c>
      <c r="L211" s="58" t="str">
        <f t="shared" ca="1" si="0"/>
        <v>Vigente</v>
      </c>
      <c r="M211" s="55" t="s">
        <v>179</v>
      </c>
      <c r="N211" s="54">
        <v>2011</v>
      </c>
      <c r="O211" s="70" t="s">
        <v>191</v>
      </c>
      <c r="P211" s="108" t="s">
        <v>180</v>
      </c>
      <c r="Q211" s="69" t="s">
        <v>181</v>
      </c>
      <c r="R211" s="95" t="s">
        <v>182</v>
      </c>
      <c r="S211" s="95" t="s">
        <v>1113</v>
      </c>
      <c r="T211" s="60" t="s">
        <v>155</v>
      </c>
      <c r="U211" s="67" t="s">
        <v>186</v>
      </c>
      <c r="V211" s="67" t="s">
        <v>1114</v>
      </c>
      <c r="W211" s="75" t="s">
        <v>1110</v>
      </c>
      <c r="X211" s="64" t="s">
        <v>159</v>
      </c>
      <c r="Y211" s="24"/>
      <c r="Z211" s="24"/>
      <c r="AA211" s="24"/>
    </row>
    <row r="212" spans="1:27" ht="15.85" customHeight="1" x14ac:dyDescent="0.25">
      <c r="A212" s="70" t="s">
        <v>1115</v>
      </c>
      <c r="B212" s="70" t="s">
        <v>1116</v>
      </c>
      <c r="C212" s="55" t="s">
        <v>1117</v>
      </c>
      <c r="D212" s="56" t="s">
        <v>145</v>
      </c>
      <c r="E212" s="94" t="s">
        <v>362</v>
      </c>
      <c r="F212" s="54" t="s">
        <v>923</v>
      </c>
      <c r="G212" s="56" t="s">
        <v>343</v>
      </c>
      <c r="H212" s="70" t="s">
        <v>177</v>
      </c>
      <c r="I212" s="67" t="s">
        <v>166</v>
      </c>
      <c r="J212" s="57">
        <v>40960</v>
      </c>
      <c r="K212" s="57" t="s">
        <v>178</v>
      </c>
      <c r="L212" s="58" t="str">
        <f t="shared" ca="1" si="0"/>
        <v>Vigente</v>
      </c>
      <c r="M212" s="55" t="s">
        <v>179</v>
      </c>
      <c r="N212" s="54">
        <v>2012</v>
      </c>
      <c r="O212" s="67" t="s">
        <v>191</v>
      </c>
      <c r="P212" s="108" t="s">
        <v>180</v>
      </c>
      <c r="Q212" s="69" t="s">
        <v>181</v>
      </c>
      <c r="R212" s="95" t="s">
        <v>182</v>
      </c>
      <c r="S212" s="86" t="s">
        <v>1118</v>
      </c>
      <c r="T212" s="60" t="s">
        <v>155</v>
      </c>
      <c r="U212" s="67" t="s">
        <v>186</v>
      </c>
      <c r="V212" s="67" t="s">
        <v>186</v>
      </c>
      <c r="W212" s="75" t="s">
        <v>1119</v>
      </c>
      <c r="X212" s="64" t="s">
        <v>159</v>
      </c>
      <c r="Y212" s="24"/>
      <c r="Z212" s="24"/>
      <c r="AA212" s="24"/>
    </row>
    <row r="213" spans="1:27" ht="15.85" customHeight="1" x14ac:dyDescent="0.25">
      <c r="A213" s="70" t="s">
        <v>1120</v>
      </c>
      <c r="B213" s="70" t="s">
        <v>1121</v>
      </c>
      <c r="C213" s="55" t="s">
        <v>1122</v>
      </c>
      <c r="D213" s="56" t="s">
        <v>145</v>
      </c>
      <c r="E213" s="94" t="s">
        <v>362</v>
      </c>
      <c r="F213" s="54" t="s">
        <v>923</v>
      </c>
      <c r="G213" s="56" t="s">
        <v>343</v>
      </c>
      <c r="H213" s="70" t="s">
        <v>177</v>
      </c>
      <c r="I213" s="54" t="s">
        <v>182</v>
      </c>
      <c r="J213" s="57" t="s">
        <v>186</v>
      </c>
      <c r="K213" s="57" t="s">
        <v>178</v>
      </c>
      <c r="L213" s="58" t="str">
        <f t="shared" ca="1" si="0"/>
        <v>Vigente</v>
      </c>
      <c r="M213" s="55" t="s">
        <v>179</v>
      </c>
      <c r="N213" s="99" t="s">
        <v>186</v>
      </c>
      <c r="O213" s="67" t="s">
        <v>191</v>
      </c>
      <c r="P213" s="108" t="s">
        <v>180</v>
      </c>
      <c r="Q213" s="69" t="s">
        <v>181</v>
      </c>
      <c r="R213" s="95" t="s">
        <v>182</v>
      </c>
      <c r="S213" s="86" t="s">
        <v>1123</v>
      </c>
      <c r="T213" s="60" t="s">
        <v>155</v>
      </c>
      <c r="U213" s="67" t="s">
        <v>186</v>
      </c>
      <c r="V213" s="67" t="s">
        <v>186</v>
      </c>
      <c r="W213" s="63" t="s">
        <v>1124</v>
      </c>
      <c r="X213" s="64" t="s">
        <v>159</v>
      </c>
      <c r="Y213" s="24"/>
      <c r="Z213" s="24"/>
      <c r="AA213" s="24"/>
    </row>
    <row r="214" spans="1:27" ht="15.85" customHeight="1" x14ac:dyDescent="0.25">
      <c r="A214" s="56" t="s">
        <v>1125</v>
      </c>
      <c r="B214" s="70" t="s">
        <v>1121</v>
      </c>
      <c r="C214" s="55" t="s">
        <v>1122</v>
      </c>
      <c r="D214" s="56" t="s">
        <v>145</v>
      </c>
      <c r="E214" s="94" t="s">
        <v>362</v>
      </c>
      <c r="F214" s="54" t="s">
        <v>923</v>
      </c>
      <c r="G214" s="56" t="s">
        <v>343</v>
      </c>
      <c r="H214" s="70" t="s">
        <v>177</v>
      </c>
      <c r="I214" s="67" t="s">
        <v>166</v>
      </c>
      <c r="J214" s="57">
        <v>42576</v>
      </c>
      <c r="K214" s="57">
        <v>44402</v>
      </c>
      <c r="L214" s="58" t="str">
        <f t="shared" ca="1" si="0"/>
        <v>Vigente</v>
      </c>
      <c r="M214" s="55">
        <v>2021</v>
      </c>
      <c r="N214" s="54">
        <v>2016</v>
      </c>
      <c r="O214" s="70" t="s">
        <v>191</v>
      </c>
      <c r="P214" s="108" t="s">
        <v>180</v>
      </c>
      <c r="Q214" s="60" t="s">
        <v>181</v>
      </c>
      <c r="R214" s="95" t="s">
        <v>182</v>
      </c>
      <c r="S214" s="70" t="s">
        <v>1126</v>
      </c>
      <c r="T214" s="60" t="s">
        <v>155</v>
      </c>
      <c r="U214" s="54" t="s">
        <v>198</v>
      </c>
      <c r="V214" s="54" t="s">
        <v>199</v>
      </c>
      <c r="W214" s="63" t="s">
        <v>1124</v>
      </c>
      <c r="X214" s="64" t="s">
        <v>159</v>
      </c>
      <c r="Y214" s="24"/>
      <c r="Z214" s="24"/>
      <c r="AA214" s="24"/>
    </row>
    <row r="215" spans="1:27" ht="15.85" customHeight="1" x14ac:dyDescent="0.25">
      <c r="A215" s="56" t="s">
        <v>1127</v>
      </c>
      <c r="B215" s="70" t="s">
        <v>1121</v>
      </c>
      <c r="C215" s="55" t="s">
        <v>1122</v>
      </c>
      <c r="D215" s="56" t="s">
        <v>145</v>
      </c>
      <c r="E215" s="94" t="s">
        <v>362</v>
      </c>
      <c r="F215" s="54" t="s">
        <v>923</v>
      </c>
      <c r="G215" s="56" t="s">
        <v>343</v>
      </c>
      <c r="H215" s="56" t="s">
        <v>149</v>
      </c>
      <c r="I215" s="67" t="s">
        <v>166</v>
      </c>
      <c r="J215" s="57">
        <v>42576</v>
      </c>
      <c r="K215" s="57">
        <v>44402</v>
      </c>
      <c r="L215" s="58" t="str">
        <f t="shared" ca="1" si="0"/>
        <v>Vigente</v>
      </c>
      <c r="M215" s="55">
        <v>2021</v>
      </c>
      <c r="N215" s="54">
        <v>2016</v>
      </c>
      <c r="O215" s="70" t="s">
        <v>191</v>
      </c>
      <c r="P215" s="98" t="s">
        <v>25</v>
      </c>
      <c r="Q215" s="69" t="s">
        <v>152</v>
      </c>
      <c r="R215" s="95" t="s">
        <v>182</v>
      </c>
      <c r="S215" s="70" t="s">
        <v>1128</v>
      </c>
      <c r="T215" s="60" t="s">
        <v>155</v>
      </c>
      <c r="U215" s="54" t="s">
        <v>198</v>
      </c>
      <c r="V215" s="54" t="s">
        <v>199</v>
      </c>
      <c r="W215" s="63" t="s">
        <v>1124</v>
      </c>
      <c r="X215" s="64" t="s">
        <v>159</v>
      </c>
      <c r="Y215" s="24"/>
      <c r="Z215" s="24"/>
      <c r="AA215" s="24"/>
    </row>
    <row r="216" spans="1:27" ht="15.85" customHeight="1" x14ac:dyDescent="0.25">
      <c r="A216" s="54" t="s">
        <v>1129</v>
      </c>
      <c r="B216" s="54" t="s">
        <v>1130</v>
      </c>
      <c r="C216" s="55" t="s">
        <v>1131</v>
      </c>
      <c r="D216" s="56" t="s">
        <v>145</v>
      </c>
      <c r="E216" s="94" t="s">
        <v>146</v>
      </c>
      <c r="F216" s="54" t="s">
        <v>923</v>
      </c>
      <c r="G216" s="70" t="s">
        <v>1132</v>
      </c>
      <c r="H216" s="70" t="s">
        <v>177</v>
      </c>
      <c r="I216" s="54" t="s">
        <v>182</v>
      </c>
      <c r="J216" s="57">
        <v>33851</v>
      </c>
      <c r="K216" s="57" t="s">
        <v>178</v>
      </c>
      <c r="L216" s="58" t="str">
        <f t="shared" ca="1" si="0"/>
        <v>Vigente</v>
      </c>
      <c r="M216" s="55" t="s">
        <v>179</v>
      </c>
      <c r="N216" s="54">
        <v>1992</v>
      </c>
      <c r="O216" s="54" t="s">
        <v>191</v>
      </c>
      <c r="P216" s="108" t="s">
        <v>180</v>
      </c>
      <c r="Q216" s="60" t="s">
        <v>181</v>
      </c>
      <c r="R216" s="60" t="s">
        <v>182</v>
      </c>
      <c r="S216" s="54" t="s">
        <v>1133</v>
      </c>
      <c r="T216" s="60" t="s">
        <v>155</v>
      </c>
      <c r="U216" s="67" t="s">
        <v>186</v>
      </c>
      <c r="V216" s="67" t="s">
        <v>186</v>
      </c>
      <c r="W216" s="63" t="s">
        <v>1134</v>
      </c>
      <c r="X216" s="64" t="s">
        <v>159</v>
      </c>
      <c r="Y216" s="24"/>
      <c r="Z216" s="24"/>
      <c r="AA216" s="24"/>
    </row>
    <row r="217" spans="1:27" ht="15.85" customHeight="1" x14ac:dyDescent="0.25">
      <c r="A217" s="70" t="s">
        <v>1135</v>
      </c>
      <c r="B217" s="70" t="s">
        <v>1136</v>
      </c>
      <c r="C217" s="55" t="s">
        <v>1137</v>
      </c>
      <c r="D217" s="56" t="s">
        <v>145</v>
      </c>
      <c r="E217" s="55">
        <v>178</v>
      </c>
      <c r="F217" s="54" t="s">
        <v>923</v>
      </c>
      <c r="G217" s="56" t="s">
        <v>343</v>
      </c>
      <c r="H217" s="70" t="s">
        <v>177</v>
      </c>
      <c r="I217" s="66" t="s">
        <v>150</v>
      </c>
      <c r="J217" s="57">
        <v>34491</v>
      </c>
      <c r="K217" s="57" t="s">
        <v>178</v>
      </c>
      <c r="L217" s="58" t="str">
        <f t="shared" ca="1" si="0"/>
        <v>Vigente</v>
      </c>
      <c r="M217" s="55" t="s">
        <v>179</v>
      </c>
      <c r="N217" s="54">
        <v>1994</v>
      </c>
      <c r="O217" s="70" t="s">
        <v>191</v>
      </c>
      <c r="P217" s="108" t="s">
        <v>180</v>
      </c>
      <c r="Q217" s="60" t="s">
        <v>181</v>
      </c>
      <c r="R217" s="95" t="s">
        <v>182</v>
      </c>
      <c r="S217" s="60" t="s">
        <v>870</v>
      </c>
      <c r="T217" s="60" t="s">
        <v>155</v>
      </c>
      <c r="U217" s="67" t="s">
        <v>186</v>
      </c>
      <c r="V217" s="67" t="s">
        <v>186</v>
      </c>
      <c r="W217" s="75" t="s">
        <v>1138</v>
      </c>
      <c r="X217" s="64" t="s">
        <v>159</v>
      </c>
      <c r="Y217" s="24"/>
      <c r="Z217" s="24"/>
      <c r="AA217" s="24"/>
    </row>
    <row r="218" spans="1:27" ht="15.85" hidden="1" customHeight="1" x14ac:dyDescent="0.25">
      <c r="A218" s="70" t="s">
        <v>1139</v>
      </c>
      <c r="B218" s="70" t="s">
        <v>1136</v>
      </c>
      <c r="C218" s="55" t="s">
        <v>1137</v>
      </c>
      <c r="D218" s="56" t="s">
        <v>145</v>
      </c>
      <c r="E218" s="55">
        <v>178</v>
      </c>
      <c r="F218" s="54" t="s">
        <v>923</v>
      </c>
      <c r="G218" s="56" t="s">
        <v>343</v>
      </c>
      <c r="H218" s="56" t="s">
        <v>149</v>
      </c>
      <c r="I218" s="70" t="s">
        <v>227</v>
      </c>
      <c r="J218" s="57">
        <v>37526</v>
      </c>
      <c r="K218" s="57" t="s">
        <v>178</v>
      </c>
      <c r="L218" s="58" t="str">
        <f t="shared" ca="1" si="0"/>
        <v>Vigente</v>
      </c>
      <c r="M218" s="55" t="s">
        <v>179</v>
      </c>
      <c r="N218" s="54">
        <v>2002</v>
      </c>
      <c r="O218" s="67" t="s">
        <v>151</v>
      </c>
      <c r="P218" s="125" t="s">
        <v>33</v>
      </c>
      <c r="Q218" s="60" t="s">
        <v>168</v>
      </c>
      <c r="R218" s="61" t="s">
        <v>153</v>
      </c>
      <c r="S218" s="67" t="s">
        <v>1140</v>
      </c>
      <c r="T218" s="60" t="s">
        <v>155</v>
      </c>
      <c r="U218" s="67" t="s">
        <v>156</v>
      </c>
      <c r="V218" s="67" t="s">
        <v>186</v>
      </c>
      <c r="W218" s="75" t="s">
        <v>1138</v>
      </c>
      <c r="X218" s="64" t="s">
        <v>159</v>
      </c>
      <c r="Y218" s="24"/>
      <c r="Z218" s="24"/>
      <c r="AA218" s="24"/>
    </row>
    <row r="219" spans="1:27" ht="15.85" customHeight="1" x14ac:dyDescent="0.25">
      <c r="A219" s="70" t="s">
        <v>1141</v>
      </c>
      <c r="B219" s="70" t="s">
        <v>1136</v>
      </c>
      <c r="C219" s="55" t="s">
        <v>1137</v>
      </c>
      <c r="D219" s="56" t="s">
        <v>145</v>
      </c>
      <c r="E219" s="55">
        <v>178</v>
      </c>
      <c r="F219" s="54" t="s">
        <v>923</v>
      </c>
      <c r="G219" s="56" t="s">
        <v>343</v>
      </c>
      <c r="H219" s="56" t="s">
        <v>149</v>
      </c>
      <c r="I219" s="70" t="s">
        <v>150</v>
      </c>
      <c r="J219" s="57">
        <v>39518</v>
      </c>
      <c r="K219" s="57" t="s">
        <v>178</v>
      </c>
      <c r="L219" s="58" t="str">
        <f t="shared" ca="1" si="0"/>
        <v>Vigente</v>
      </c>
      <c r="M219" s="55" t="s">
        <v>179</v>
      </c>
      <c r="N219" s="54">
        <v>2008</v>
      </c>
      <c r="O219" s="70" t="s">
        <v>191</v>
      </c>
      <c r="P219" s="98" t="s">
        <v>25</v>
      </c>
      <c r="Q219" s="69" t="s">
        <v>152</v>
      </c>
      <c r="R219" s="95" t="s">
        <v>182</v>
      </c>
      <c r="S219" s="70" t="s">
        <v>1142</v>
      </c>
      <c r="T219" s="70" t="s">
        <v>1143</v>
      </c>
      <c r="U219" s="67" t="s">
        <v>186</v>
      </c>
      <c r="V219" s="67" t="s">
        <v>186</v>
      </c>
      <c r="W219" s="75" t="s">
        <v>1138</v>
      </c>
      <c r="X219" s="64" t="s">
        <v>159</v>
      </c>
      <c r="Y219" s="24"/>
      <c r="Z219" s="24"/>
      <c r="AA219" s="24"/>
    </row>
    <row r="220" spans="1:27" ht="16.45" customHeight="1" x14ac:dyDescent="0.25">
      <c r="A220" s="95" t="s">
        <v>1144</v>
      </c>
      <c r="B220" s="95" t="s">
        <v>1136</v>
      </c>
      <c r="C220" s="55" t="s">
        <v>1137</v>
      </c>
      <c r="D220" s="56" t="s">
        <v>145</v>
      </c>
      <c r="E220" s="55">
        <v>178</v>
      </c>
      <c r="F220" s="54" t="s">
        <v>923</v>
      </c>
      <c r="G220" s="56" t="s">
        <v>343</v>
      </c>
      <c r="H220" s="70" t="s">
        <v>177</v>
      </c>
      <c r="I220" s="90" t="s">
        <v>227</v>
      </c>
      <c r="J220" s="57" t="s">
        <v>1145</v>
      </c>
      <c r="K220" s="57">
        <v>45643</v>
      </c>
      <c r="L220" s="58" t="str">
        <f t="shared" ca="1" si="0"/>
        <v>Vigente</v>
      </c>
      <c r="M220" s="89">
        <v>2024</v>
      </c>
      <c r="N220" s="133">
        <v>2019</v>
      </c>
      <c r="O220" s="134" t="s">
        <v>191</v>
      </c>
      <c r="P220" s="108" t="s">
        <v>180</v>
      </c>
      <c r="Q220" s="60" t="s">
        <v>181</v>
      </c>
      <c r="R220" s="95" t="s">
        <v>182</v>
      </c>
      <c r="S220" s="70" t="s">
        <v>1146</v>
      </c>
      <c r="T220" s="60" t="s">
        <v>155</v>
      </c>
      <c r="U220" s="90" t="s">
        <v>405</v>
      </c>
      <c r="V220" s="90" t="s">
        <v>1147</v>
      </c>
      <c r="W220" s="75" t="s">
        <v>1138</v>
      </c>
      <c r="X220" s="64" t="s">
        <v>159</v>
      </c>
      <c r="Y220" s="24"/>
      <c r="Z220" s="24"/>
      <c r="AA220" s="24"/>
    </row>
    <row r="221" spans="1:27" ht="15.85" customHeight="1" x14ac:dyDescent="0.25">
      <c r="A221" s="70" t="s">
        <v>1148</v>
      </c>
      <c r="B221" s="70" t="s">
        <v>1149</v>
      </c>
      <c r="C221" s="55" t="s">
        <v>1150</v>
      </c>
      <c r="D221" s="56" t="s">
        <v>145</v>
      </c>
      <c r="E221" s="94" t="s">
        <v>597</v>
      </c>
      <c r="F221" s="54" t="s">
        <v>923</v>
      </c>
      <c r="G221" s="56" t="s">
        <v>343</v>
      </c>
      <c r="H221" s="70" t="s">
        <v>177</v>
      </c>
      <c r="I221" s="66" t="s">
        <v>150</v>
      </c>
      <c r="J221" s="57">
        <v>35411</v>
      </c>
      <c r="K221" s="57" t="s">
        <v>178</v>
      </c>
      <c r="L221" s="58" t="str">
        <f t="shared" ca="1" si="0"/>
        <v>Vigente</v>
      </c>
      <c r="M221" s="55" t="s">
        <v>179</v>
      </c>
      <c r="N221" s="54">
        <v>1996</v>
      </c>
      <c r="O221" s="70" t="s">
        <v>191</v>
      </c>
      <c r="P221" s="108" t="s">
        <v>180</v>
      </c>
      <c r="Q221" s="69" t="s">
        <v>181</v>
      </c>
      <c r="R221" s="95" t="s">
        <v>182</v>
      </c>
      <c r="S221" s="60" t="s">
        <v>870</v>
      </c>
      <c r="T221" s="60" t="s">
        <v>155</v>
      </c>
      <c r="U221" s="67" t="s">
        <v>186</v>
      </c>
      <c r="V221" s="67" t="s">
        <v>186</v>
      </c>
      <c r="W221" s="75" t="s">
        <v>1151</v>
      </c>
      <c r="X221" s="64" t="s">
        <v>159</v>
      </c>
      <c r="Y221" s="24"/>
      <c r="Z221" s="24"/>
      <c r="AA221" s="24"/>
    </row>
    <row r="222" spans="1:27" ht="15.85" customHeight="1" x14ac:dyDescent="0.25">
      <c r="A222" s="54" t="s">
        <v>1152</v>
      </c>
      <c r="B222" s="54" t="s">
        <v>1149</v>
      </c>
      <c r="C222" s="55" t="s">
        <v>1150</v>
      </c>
      <c r="D222" s="56" t="s">
        <v>145</v>
      </c>
      <c r="E222" s="94" t="s">
        <v>597</v>
      </c>
      <c r="F222" s="54" t="s">
        <v>923</v>
      </c>
      <c r="G222" s="56" t="s">
        <v>343</v>
      </c>
      <c r="H222" s="70" t="s">
        <v>177</v>
      </c>
      <c r="I222" s="56" t="s">
        <v>150</v>
      </c>
      <c r="J222" s="57">
        <v>43224</v>
      </c>
      <c r="K222" s="57">
        <v>44685</v>
      </c>
      <c r="L222" s="58" t="str">
        <f t="shared" ca="1" si="0"/>
        <v>Vigente</v>
      </c>
      <c r="M222" s="55">
        <v>2022</v>
      </c>
      <c r="N222" s="54">
        <v>2018</v>
      </c>
      <c r="O222" s="54" t="s">
        <v>191</v>
      </c>
      <c r="P222" s="108" t="s">
        <v>180</v>
      </c>
      <c r="Q222" s="60" t="s">
        <v>181</v>
      </c>
      <c r="R222" s="60" t="s">
        <v>182</v>
      </c>
      <c r="S222" s="96" t="s">
        <v>1153</v>
      </c>
      <c r="T222" s="60" t="s">
        <v>155</v>
      </c>
      <c r="U222" s="54" t="s">
        <v>198</v>
      </c>
      <c r="V222" s="54" t="s">
        <v>199</v>
      </c>
      <c r="W222" s="75" t="s">
        <v>1151</v>
      </c>
      <c r="X222" s="64" t="s">
        <v>159</v>
      </c>
      <c r="Y222" s="24"/>
      <c r="Z222" s="24"/>
      <c r="AA222" s="24"/>
    </row>
    <row r="223" spans="1:27" ht="15.85" customHeight="1" x14ac:dyDescent="0.25">
      <c r="A223" s="54" t="s">
        <v>1154</v>
      </c>
      <c r="B223" s="54" t="s">
        <v>1149</v>
      </c>
      <c r="C223" s="55" t="s">
        <v>1150</v>
      </c>
      <c r="D223" s="56" t="s">
        <v>145</v>
      </c>
      <c r="E223" s="94" t="s">
        <v>597</v>
      </c>
      <c r="F223" s="54" t="s">
        <v>923</v>
      </c>
      <c r="G223" s="56" t="s">
        <v>343</v>
      </c>
      <c r="H223" s="56" t="s">
        <v>149</v>
      </c>
      <c r="I223" s="56" t="s">
        <v>150</v>
      </c>
      <c r="J223" s="57">
        <v>43224</v>
      </c>
      <c r="K223" s="57">
        <v>44685</v>
      </c>
      <c r="L223" s="58" t="str">
        <f t="shared" ca="1" si="0"/>
        <v>Vigente</v>
      </c>
      <c r="M223" s="55">
        <v>2022</v>
      </c>
      <c r="N223" s="54">
        <v>2018</v>
      </c>
      <c r="O223" s="54" t="s">
        <v>191</v>
      </c>
      <c r="P223" s="98" t="s">
        <v>25</v>
      </c>
      <c r="Q223" s="60" t="s">
        <v>152</v>
      </c>
      <c r="R223" s="60" t="s">
        <v>182</v>
      </c>
      <c r="S223" s="90" t="s">
        <v>1155</v>
      </c>
      <c r="T223" s="60" t="s">
        <v>155</v>
      </c>
      <c r="U223" s="54" t="s">
        <v>198</v>
      </c>
      <c r="V223" s="54" t="s">
        <v>199</v>
      </c>
      <c r="W223" s="75" t="s">
        <v>1151</v>
      </c>
      <c r="X223" s="64" t="s">
        <v>159</v>
      </c>
      <c r="Y223" s="24"/>
      <c r="Z223" s="24"/>
      <c r="AA223" s="24"/>
    </row>
    <row r="224" spans="1:27" ht="15.85" customHeight="1" x14ac:dyDescent="0.25">
      <c r="A224" s="54" t="s">
        <v>1156</v>
      </c>
      <c r="B224" s="54" t="s">
        <v>1157</v>
      </c>
      <c r="C224" s="55" t="s">
        <v>1158</v>
      </c>
      <c r="D224" s="56" t="s">
        <v>145</v>
      </c>
      <c r="E224" s="94" t="s">
        <v>146</v>
      </c>
      <c r="F224" s="54" t="s">
        <v>923</v>
      </c>
      <c r="G224" s="54" t="s">
        <v>1159</v>
      </c>
      <c r="H224" s="56" t="s">
        <v>149</v>
      </c>
      <c r="I224" s="54" t="s">
        <v>150</v>
      </c>
      <c r="J224" s="57">
        <v>41009</v>
      </c>
      <c r="K224" s="57" t="s">
        <v>178</v>
      </c>
      <c r="L224" s="58" t="str">
        <f t="shared" ca="1" si="0"/>
        <v>Vigente</v>
      </c>
      <c r="M224" s="55" t="s">
        <v>179</v>
      </c>
      <c r="N224" s="54">
        <v>2012</v>
      </c>
      <c r="O224" s="54" t="s">
        <v>191</v>
      </c>
      <c r="P224" s="98" t="s">
        <v>25</v>
      </c>
      <c r="Q224" s="60" t="s">
        <v>152</v>
      </c>
      <c r="R224" s="60" t="s">
        <v>182</v>
      </c>
      <c r="S224" s="54" t="s">
        <v>1160</v>
      </c>
      <c r="T224" s="60" t="s">
        <v>155</v>
      </c>
      <c r="U224" s="67" t="s">
        <v>186</v>
      </c>
      <c r="V224" s="67" t="s">
        <v>186</v>
      </c>
      <c r="W224" s="63" t="s">
        <v>1161</v>
      </c>
      <c r="X224" s="64" t="s">
        <v>159</v>
      </c>
      <c r="Y224" s="24"/>
      <c r="Z224" s="24"/>
      <c r="AA224" s="24"/>
    </row>
    <row r="225" spans="1:27" ht="15.85" hidden="1" customHeight="1" x14ac:dyDescent="0.25">
      <c r="A225" s="56" t="s">
        <v>1162</v>
      </c>
      <c r="B225" s="95" t="s">
        <v>1157</v>
      </c>
      <c r="C225" s="55" t="s">
        <v>1158</v>
      </c>
      <c r="D225" s="56" t="s">
        <v>145</v>
      </c>
      <c r="E225" s="94" t="s">
        <v>146</v>
      </c>
      <c r="F225" s="54" t="s">
        <v>923</v>
      </c>
      <c r="G225" s="70" t="s">
        <v>343</v>
      </c>
      <c r="H225" s="56" t="s">
        <v>149</v>
      </c>
      <c r="I225" s="70" t="s">
        <v>227</v>
      </c>
      <c r="J225" s="57">
        <v>42279</v>
      </c>
      <c r="K225" s="57" t="s">
        <v>178</v>
      </c>
      <c r="L225" s="58" t="str">
        <f t="shared" ca="1" si="0"/>
        <v>Vigente</v>
      </c>
      <c r="M225" s="55" t="s">
        <v>179</v>
      </c>
      <c r="N225" s="54">
        <v>2015</v>
      </c>
      <c r="O225" s="70" t="s">
        <v>191</v>
      </c>
      <c r="P225" s="98" t="s">
        <v>25</v>
      </c>
      <c r="Q225" s="60" t="s">
        <v>152</v>
      </c>
      <c r="R225" s="60" t="s">
        <v>403</v>
      </c>
      <c r="S225" s="54" t="s">
        <v>1163</v>
      </c>
      <c r="T225" s="60" t="s">
        <v>155</v>
      </c>
      <c r="U225" s="56" t="s">
        <v>405</v>
      </c>
      <c r="V225" s="90" t="s">
        <v>1164</v>
      </c>
      <c r="W225" s="63" t="s">
        <v>1161</v>
      </c>
      <c r="X225" s="64" t="s">
        <v>159</v>
      </c>
      <c r="Y225" s="24"/>
      <c r="Z225" s="24"/>
      <c r="AA225" s="24"/>
    </row>
    <row r="226" spans="1:27" ht="15.85" hidden="1" customHeight="1" x14ac:dyDescent="0.25">
      <c r="A226" s="56" t="s">
        <v>1165</v>
      </c>
      <c r="B226" s="56" t="s">
        <v>1157</v>
      </c>
      <c r="C226" s="55" t="s">
        <v>1158</v>
      </c>
      <c r="D226" s="56" t="s">
        <v>145</v>
      </c>
      <c r="E226" s="94" t="s">
        <v>146</v>
      </c>
      <c r="F226" s="54" t="s">
        <v>923</v>
      </c>
      <c r="G226" s="56" t="s">
        <v>343</v>
      </c>
      <c r="H226" s="56" t="s">
        <v>149</v>
      </c>
      <c r="I226" s="67" t="s">
        <v>150</v>
      </c>
      <c r="J226" s="57" t="s">
        <v>1166</v>
      </c>
      <c r="K226" s="57" t="s">
        <v>178</v>
      </c>
      <c r="L226" s="58" t="str">
        <f t="shared" ca="1" si="0"/>
        <v>Vigente</v>
      </c>
      <c r="M226" s="55" t="s">
        <v>179</v>
      </c>
      <c r="N226" s="54">
        <v>2017</v>
      </c>
      <c r="O226" s="67" t="s">
        <v>191</v>
      </c>
      <c r="P226" s="98" t="s">
        <v>25</v>
      </c>
      <c r="Q226" s="60" t="s">
        <v>152</v>
      </c>
      <c r="R226" s="60" t="s">
        <v>403</v>
      </c>
      <c r="S226" s="99" t="s">
        <v>1167</v>
      </c>
      <c r="T226" s="60" t="s">
        <v>155</v>
      </c>
      <c r="U226" s="56" t="s">
        <v>405</v>
      </c>
      <c r="V226" s="90" t="s">
        <v>1164</v>
      </c>
      <c r="W226" s="63" t="s">
        <v>1161</v>
      </c>
      <c r="X226" s="64" t="s">
        <v>159</v>
      </c>
      <c r="Y226" s="24"/>
      <c r="Z226" s="24"/>
      <c r="AA226" s="24"/>
    </row>
    <row r="227" spans="1:27" ht="15.85" customHeight="1" x14ac:dyDescent="0.25">
      <c r="A227" s="56" t="s">
        <v>1168</v>
      </c>
      <c r="B227" s="56" t="s">
        <v>1157</v>
      </c>
      <c r="C227" s="55" t="s">
        <v>1158</v>
      </c>
      <c r="D227" s="56" t="s">
        <v>145</v>
      </c>
      <c r="E227" s="94" t="s">
        <v>146</v>
      </c>
      <c r="F227" s="54" t="s">
        <v>923</v>
      </c>
      <c r="G227" s="54" t="s">
        <v>1169</v>
      </c>
      <c r="H227" s="56" t="s">
        <v>149</v>
      </c>
      <c r="I227" s="67" t="s">
        <v>227</v>
      </c>
      <c r="J227" s="57" t="s">
        <v>819</v>
      </c>
      <c r="K227" s="57">
        <v>44551</v>
      </c>
      <c r="L227" s="58" t="str">
        <f t="shared" ca="1" si="0"/>
        <v>Vigente</v>
      </c>
      <c r="M227" s="55">
        <v>2021</v>
      </c>
      <c r="N227" s="54">
        <v>2017</v>
      </c>
      <c r="O227" s="67" t="s">
        <v>191</v>
      </c>
      <c r="P227" s="98" t="s">
        <v>25</v>
      </c>
      <c r="Q227" s="69" t="s">
        <v>152</v>
      </c>
      <c r="R227" s="60" t="s">
        <v>182</v>
      </c>
      <c r="S227" s="99" t="s">
        <v>1170</v>
      </c>
      <c r="T227" s="60" t="s">
        <v>155</v>
      </c>
      <c r="U227" s="54" t="s">
        <v>198</v>
      </c>
      <c r="V227" s="54" t="s">
        <v>199</v>
      </c>
      <c r="W227" s="63" t="s">
        <v>1161</v>
      </c>
      <c r="X227" s="64" t="s">
        <v>159</v>
      </c>
      <c r="Y227" s="24"/>
      <c r="Z227" s="24"/>
      <c r="AA227" s="24"/>
    </row>
    <row r="228" spans="1:27" ht="15.85" customHeight="1" x14ac:dyDescent="0.25">
      <c r="A228" s="54" t="s">
        <v>1171</v>
      </c>
      <c r="B228" s="60" t="s">
        <v>1172</v>
      </c>
      <c r="C228" s="55" t="s">
        <v>1173</v>
      </c>
      <c r="D228" s="56" t="s">
        <v>145</v>
      </c>
      <c r="E228" s="94" t="s">
        <v>146</v>
      </c>
      <c r="F228" s="54" t="s">
        <v>923</v>
      </c>
      <c r="G228" s="54" t="s">
        <v>1169</v>
      </c>
      <c r="H228" s="70" t="s">
        <v>177</v>
      </c>
      <c r="I228" s="66" t="s">
        <v>150</v>
      </c>
      <c r="J228" s="57" t="s">
        <v>1174</v>
      </c>
      <c r="K228" s="57">
        <v>45090</v>
      </c>
      <c r="L228" s="58" t="str">
        <f t="shared" ca="1" si="0"/>
        <v>Vigente</v>
      </c>
      <c r="M228" s="55">
        <v>2023</v>
      </c>
      <c r="N228" s="54">
        <v>2019</v>
      </c>
      <c r="O228" s="67" t="s">
        <v>191</v>
      </c>
      <c r="P228" s="108" t="s">
        <v>180</v>
      </c>
      <c r="Q228" s="69" t="s">
        <v>181</v>
      </c>
      <c r="R228" s="60" t="s">
        <v>182</v>
      </c>
      <c r="S228" s="60" t="s">
        <v>1175</v>
      </c>
      <c r="T228" s="60" t="s">
        <v>155</v>
      </c>
      <c r="U228" s="88" t="s">
        <v>264</v>
      </c>
      <c r="V228" s="62" t="s">
        <v>1176</v>
      </c>
      <c r="W228" s="64" t="s">
        <v>1177</v>
      </c>
      <c r="X228" s="64" t="s">
        <v>159</v>
      </c>
      <c r="Y228" s="24"/>
      <c r="Z228" s="24"/>
      <c r="AA228" s="24"/>
    </row>
    <row r="229" spans="1:27" ht="15.85" customHeight="1" x14ac:dyDescent="0.25">
      <c r="A229" s="56" t="s">
        <v>1178</v>
      </c>
      <c r="B229" s="66" t="s">
        <v>1172</v>
      </c>
      <c r="C229" s="135" t="s">
        <v>1173</v>
      </c>
      <c r="D229" s="136" t="s">
        <v>145</v>
      </c>
      <c r="E229" s="135" t="s">
        <v>146</v>
      </c>
      <c r="F229" s="137" t="s">
        <v>923</v>
      </c>
      <c r="G229" s="138" t="s">
        <v>1169</v>
      </c>
      <c r="H229" s="70" t="s">
        <v>177</v>
      </c>
      <c r="I229" s="66" t="s">
        <v>150</v>
      </c>
      <c r="J229" s="57" t="s">
        <v>1179</v>
      </c>
      <c r="K229" s="57">
        <v>45214</v>
      </c>
      <c r="L229" s="58" t="str">
        <f t="shared" ca="1" si="0"/>
        <v>Vigente</v>
      </c>
      <c r="M229" s="55">
        <v>2023</v>
      </c>
      <c r="N229" s="138">
        <v>2019</v>
      </c>
      <c r="O229" s="138" t="s">
        <v>167</v>
      </c>
      <c r="P229" s="108" t="s">
        <v>180</v>
      </c>
      <c r="Q229" s="69" t="s">
        <v>181</v>
      </c>
      <c r="R229" s="60" t="s">
        <v>182</v>
      </c>
      <c r="S229" s="139" t="s">
        <v>1175</v>
      </c>
      <c r="T229" s="60" t="s">
        <v>155</v>
      </c>
      <c r="U229" s="88" t="s">
        <v>264</v>
      </c>
      <c r="V229" s="62" t="s">
        <v>1176</v>
      </c>
      <c r="W229" s="64" t="s">
        <v>1177</v>
      </c>
      <c r="X229" s="64" t="s">
        <v>159</v>
      </c>
      <c r="Y229" s="24"/>
      <c r="Z229" s="24"/>
      <c r="AA229" s="24"/>
    </row>
    <row r="230" spans="1:27" ht="15.85" customHeight="1" x14ac:dyDescent="0.25">
      <c r="A230" s="54" t="s">
        <v>1180</v>
      </c>
      <c r="B230" s="60" t="s">
        <v>1181</v>
      </c>
      <c r="C230" s="55" t="s">
        <v>1182</v>
      </c>
      <c r="D230" s="56" t="s">
        <v>145</v>
      </c>
      <c r="E230" s="94" t="s">
        <v>146</v>
      </c>
      <c r="F230" s="54" t="s">
        <v>923</v>
      </c>
      <c r="G230" s="54" t="s">
        <v>1169</v>
      </c>
      <c r="H230" s="70" t="s">
        <v>177</v>
      </c>
      <c r="I230" s="67" t="s">
        <v>166</v>
      </c>
      <c r="J230" s="57">
        <v>43561</v>
      </c>
      <c r="K230" s="57">
        <v>45447</v>
      </c>
      <c r="L230" s="58" t="str">
        <f t="shared" ca="1" si="0"/>
        <v>Vigente</v>
      </c>
      <c r="M230" s="55">
        <v>2024</v>
      </c>
      <c r="N230" s="54">
        <v>2019</v>
      </c>
      <c r="O230" s="67" t="s">
        <v>191</v>
      </c>
      <c r="P230" s="108" t="s">
        <v>180</v>
      </c>
      <c r="Q230" s="60" t="s">
        <v>181</v>
      </c>
      <c r="R230" s="60" t="s">
        <v>182</v>
      </c>
      <c r="S230" s="60" t="s">
        <v>1183</v>
      </c>
      <c r="T230" s="60" t="s">
        <v>155</v>
      </c>
      <c r="U230" s="54" t="s">
        <v>185</v>
      </c>
      <c r="V230" s="62" t="s">
        <v>1184</v>
      </c>
      <c r="W230" s="64" t="s">
        <v>1185</v>
      </c>
      <c r="X230" s="64" t="s">
        <v>159</v>
      </c>
      <c r="Y230" s="24"/>
      <c r="Z230" s="24"/>
      <c r="AA230" s="24"/>
    </row>
    <row r="231" spans="1:27" ht="15.85" customHeight="1" x14ac:dyDescent="0.25">
      <c r="A231" s="54" t="s">
        <v>1186</v>
      </c>
      <c r="B231" s="60" t="s">
        <v>1181</v>
      </c>
      <c r="C231" s="55" t="s">
        <v>1182</v>
      </c>
      <c r="D231" s="56" t="s">
        <v>145</v>
      </c>
      <c r="E231" s="94" t="s">
        <v>146</v>
      </c>
      <c r="F231" s="54" t="s">
        <v>923</v>
      </c>
      <c r="G231" s="54" t="s">
        <v>1169</v>
      </c>
      <c r="H231" s="56" t="s">
        <v>149</v>
      </c>
      <c r="I231" s="66" t="s">
        <v>150</v>
      </c>
      <c r="J231" s="57">
        <v>43561</v>
      </c>
      <c r="K231" s="57">
        <v>45447</v>
      </c>
      <c r="L231" s="58" t="str">
        <f t="shared" ca="1" si="0"/>
        <v>Vigente</v>
      </c>
      <c r="M231" s="55">
        <v>2024</v>
      </c>
      <c r="N231" s="54">
        <v>2019</v>
      </c>
      <c r="O231" s="67" t="s">
        <v>191</v>
      </c>
      <c r="P231" s="98" t="s">
        <v>25</v>
      </c>
      <c r="Q231" s="69" t="s">
        <v>152</v>
      </c>
      <c r="R231" s="60" t="s">
        <v>182</v>
      </c>
      <c r="S231" s="99" t="s">
        <v>1187</v>
      </c>
      <c r="T231" s="60" t="s">
        <v>155</v>
      </c>
      <c r="U231" s="54" t="s">
        <v>185</v>
      </c>
      <c r="V231" s="62" t="s">
        <v>1184</v>
      </c>
      <c r="W231" s="64" t="s">
        <v>1185</v>
      </c>
      <c r="X231" s="64" t="s">
        <v>159</v>
      </c>
      <c r="Y231" s="24"/>
      <c r="Z231" s="24"/>
      <c r="AA231" s="24"/>
    </row>
    <row r="232" spans="1:27" ht="15.85" customHeight="1" x14ac:dyDescent="0.25">
      <c r="A232" s="56" t="s">
        <v>1188</v>
      </c>
      <c r="B232" s="67" t="s">
        <v>1189</v>
      </c>
      <c r="C232" s="55" t="s">
        <v>1190</v>
      </c>
      <c r="D232" s="56" t="s">
        <v>145</v>
      </c>
      <c r="E232" s="94" t="s">
        <v>146</v>
      </c>
      <c r="F232" s="54" t="s">
        <v>1191</v>
      </c>
      <c r="G232" s="54" t="s">
        <v>1192</v>
      </c>
      <c r="H232" s="70" t="s">
        <v>177</v>
      </c>
      <c r="I232" s="67" t="s">
        <v>166</v>
      </c>
      <c r="J232" s="57">
        <v>42625</v>
      </c>
      <c r="K232" s="57">
        <v>44451</v>
      </c>
      <c r="L232" s="58" t="str">
        <f t="shared" ca="1" si="0"/>
        <v>Vigente</v>
      </c>
      <c r="M232" s="55">
        <v>2021</v>
      </c>
      <c r="N232" s="54">
        <v>2016</v>
      </c>
      <c r="O232" s="54" t="s">
        <v>1052</v>
      </c>
      <c r="P232" s="108" t="s">
        <v>180</v>
      </c>
      <c r="Q232" s="69" t="s">
        <v>181</v>
      </c>
      <c r="R232" s="60" t="s">
        <v>182</v>
      </c>
      <c r="S232" s="54" t="s">
        <v>1193</v>
      </c>
      <c r="T232" s="60" t="s">
        <v>155</v>
      </c>
      <c r="U232" s="67" t="s">
        <v>186</v>
      </c>
      <c r="V232" s="56" t="s">
        <v>1194</v>
      </c>
      <c r="W232" s="63" t="s">
        <v>1195</v>
      </c>
      <c r="X232" s="64" t="s">
        <v>159</v>
      </c>
      <c r="Y232" s="24"/>
      <c r="Z232" s="24"/>
      <c r="AA232" s="24"/>
    </row>
    <row r="233" spans="1:27" ht="15.85" customHeight="1" x14ac:dyDescent="0.25">
      <c r="A233" s="70" t="s">
        <v>1196</v>
      </c>
      <c r="B233" s="70" t="s">
        <v>1197</v>
      </c>
      <c r="C233" s="55" t="s">
        <v>1198</v>
      </c>
      <c r="D233" s="56" t="s">
        <v>145</v>
      </c>
      <c r="E233" s="55">
        <v>57</v>
      </c>
      <c r="F233" s="54" t="s">
        <v>1199</v>
      </c>
      <c r="G233" s="54" t="s">
        <v>674</v>
      </c>
      <c r="H233" s="70" t="s">
        <v>177</v>
      </c>
      <c r="I233" s="60" t="s">
        <v>227</v>
      </c>
      <c r="J233" s="57">
        <v>37103</v>
      </c>
      <c r="K233" s="57" t="s">
        <v>178</v>
      </c>
      <c r="L233" s="58" t="str">
        <f t="shared" ca="1" si="0"/>
        <v>Vigente</v>
      </c>
      <c r="M233" s="55" t="s">
        <v>179</v>
      </c>
      <c r="N233" s="54">
        <v>2001</v>
      </c>
      <c r="O233" s="70" t="s">
        <v>191</v>
      </c>
      <c r="P233" s="108" t="s">
        <v>180</v>
      </c>
      <c r="Q233" s="69" t="s">
        <v>181</v>
      </c>
      <c r="R233" s="95" t="s">
        <v>182</v>
      </c>
      <c r="S233" s="95" t="s">
        <v>1200</v>
      </c>
      <c r="T233" s="60" t="s">
        <v>155</v>
      </c>
      <c r="U233" s="67" t="s">
        <v>186</v>
      </c>
      <c r="V233" s="67" t="s">
        <v>186</v>
      </c>
      <c r="W233" s="75" t="s">
        <v>1201</v>
      </c>
      <c r="X233" s="64" t="s">
        <v>159</v>
      </c>
      <c r="Y233" s="24"/>
      <c r="Z233" s="24"/>
      <c r="AA233" s="24"/>
    </row>
    <row r="234" spans="1:27" ht="15.85" customHeight="1" x14ac:dyDescent="0.25">
      <c r="A234" s="56" t="s">
        <v>1202</v>
      </c>
      <c r="B234" s="56" t="s">
        <v>1203</v>
      </c>
      <c r="C234" s="55" t="s">
        <v>1204</v>
      </c>
      <c r="D234" s="56" t="s">
        <v>145</v>
      </c>
      <c r="E234" s="94" t="s">
        <v>146</v>
      </c>
      <c r="F234" s="54" t="s">
        <v>1199</v>
      </c>
      <c r="G234" s="54" t="s">
        <v>674</v>
      </c>
      <c r="H234" s="70" t="s">
        <v>177</v>
      </c>
      <c r="I234" s="67" t="s">
        <v>166</v>
      </c>
      <c r="J234" s="57">
        <v>39899</v>
      </c>
      <c r="K234" s="57" t="s">
        <v>178</v>
      </c>
      <c r="L234" s="58" t="str">
        <f t="shared" ca="1" si="0"/>
        <v>Vigente</v>
      </c>
      <c r="M234" s="55" t="s">
        <v>179</v>
      </c>
      <c r="N234" s="54">
        <v>2009</v>
      </c>
      <c r="O234" s="67" t="s">
        <v>151</v>
      </c>
      <c r="P234" s="108" t="s">
        <v>180</v>
      </c>
      <c r="Q234" s="60" t="s">
        <v>181</v>
      </c>
      <c r="R234" s="60" t="s">
        <v>182</v>
      </c>
      <c r="S234" s="54" t="s">
        <v>1205</v>
      </c>
      <c r="T234" s="60" t="s">
        <v>155</v>
      </c>
      <c r="U234" s="54" t="s">
        <v>185</v>
      </c>
      <c r="V234" s="54" t="s">
        <v>185</v>
      </c>
      <c r="W234" s="63" t="s">
        <v>1206</v>
      </c>
      <c r="X234" s="64" t="s">
        <v>159</v>
      </c>
      <c r="Y234" s="24"/>
      <c r="Z234" s="24"/>
      <c r="AA234" s="24"/>
    </row>
    <row r="235" spans="1:27" ht="15.85" customHeight="1" x14ac:dyDescent="0.25">
      <c r="A235" s="54" t="s">
        <v>1207</v>
      </c>
      <c r="B235" s="54" t="s">
        <v>1208</v>
      </c>
      <c r="C235" s="55" t="s">
        <v>1209</v>
      </c>
      <c r="D235" s="56" t="s">
        <v>145</v>
      </c>
      <c r="E235" s="94" t="s">
        <v>146</v>
      </c>
      <c r="F235" s="54" t="s">
        <v>1199</v>
      </c>
      <c r="G235" s="54" t="s">
        <v>674</v>
      </c>
      <c r="H235" s="56" t="s">
        <v>149</v>
      </c>
      <c r="I235" s="67" t="s">
        <v>166</v>
      </c>
      <c r="J235" s="57">
        <v>33116</v>
      </c>
      <c r="K235" s="57" t="s">
        <v>178</v>
      </c>
      <c r="L235" s="58" t="str">
        <f t="shared" ca="1" si="0"/>
        <v>Vigente</v>
      </c>
      <c r="M235" s="55" t="s">
        <v>179</v>
      </c>
      <c r="N235" s="54">
        <v>1990</v>
      </c>
      <c r="O235" s="67" t="s">
        <v>151</v>
      </c>
      <c r="P235" s="98" t="s">
        <v>25</v>
      </c>
      <c r="Q235" s="69" t="s">
        <v>152</v>
      </c>
      <c r="R235" s="60" t="s">
        <v>182</v>
      </c>
      <c r="S235" s="60" t="s">
        <v>1210</v>
      </c>
      <c r="T235" s="60" t="s">
        <v>155</v>
      </c>
      <c r="U235" s="54" t="s">
        <v>156</v>
      </c>
      <c r="V235" s="54" t="s">
        <v>156</v>
      </c>
      <c r="W235" s="63" t="s">
        <v>1211</v>
      </c>
      <c r="X235" s="64" t="s">
        <v>159</v>
      </c>
      <c r="Y235" s="24"/>
      <c r="Z235" s="24"/>
      <c r="AA235" s="24"/>
    </row>
    <row r="236" spans="1:27" ht="15.85" hidden="1" customHeight="1" x14ac:dyDescent="0.25">
      <c r="A236" s="54" t="s">
        <v>1212</v>
      </c>
      <c r="B236" s="60" t="s">
        <v>1213</v>
      </c>
      <c r="C236" s="55" t="s">
        <v>1214</v>
      </c>
      <c r="D236" s="54" t="s">
        <v>145</v>
      </c>
      <c r="E236" s="55" t="s">
        <v>362</v>
      </c>
      <c r="F236" s="54" t="s">
        <v>1199</v>
      </c>
      <c r="G236" s="54" t="s">
        <v>674</v>
      </c>
      <c r="H236" s="56" t="s">
        <v>149</v>
      </c>
      <c r="I236" s="56" t="s">
        <v>150</v>
      </c>
      <c r="J236" s="57">
        <v>43731</v>
      </c>
      <c r="K236" s="57">
        <v>45192</v>
      </c>
      <c r="L236" s="58" t="str">
        <f t="shared" ca="1" si="0"/>
        <v>Vigente</v>
      </c>
      <c r="M236" s="55">
        <v>2023</v>
      </c>
      <c r="N236" s="54">
        <v>2019</v>
      </c>
      <c r="O236" s="54" t="s">
        <v>191</v>
      </c>
      <c r="P236" s="98" t="s">
        <v>25</v>
      </c>
      <c r="Q236" s="69" t="s">
        <v>152</v>
      </c>
      <c r="R236" s="61" t="s">
        <v>153</v>
      </c>
      <c r="S236" s="54" t="s">
        <v>1215</v>
      </c>
      <c r="T236" s="60" t="s">
        <v>155</v>
      </c>
      <c r="U236" s="54" t="s">
        <v>156</v>
      </c>
      <c r="V236" s="62" t="s">
        <v>157</v>
      </c>
      <c r="W236" s="63" t="s">
        <v>1216</v>
      </c>
      <c r="X236" s="64" t="s">
        <v>159</v>
      </c>
      <c r="Y236" s="24"/>
      <c r="Z236" s="24"/>
      <c r="AA236" s="24"/>
    </row>
    <row r="237" spans="1:27" ht="15.85" customHeight="1" x14ac:dyDescent="0.25">
      <c r="A237" s="54" t="s">
        <v>1217</v>
      </c>
      <c r="B237" s="54" t="s">
        <v>1218</v>
      </c>
      <c r="C237" s="55" t="s">
        <v>1219</v>
      </c>
      <c r="D237" s="56" t="s">
        <v>249</v>
      </c>
      <c r="E237" s="94" t="s">
        <v>146</v>
      </c>
      <c r="F237" s="54" t="s">
        <v>1199</v>
      </c>
      <c r="G237" s="54" t="s">
        <v>674</v>
      </c>
      <c r="H237" s="70" t="s">
        <v>177</v>
      </c>
      <c r="I237" s="54" t="s">
        <v>182</v>
      </c>
      <c r="J237" s="57">
        <v>40428</v>
      </c>
      <c r="K237" s="57" t="s">
        <v>178</v>
      </c>
      <c r="L237" s="58" t="str">
        <f t="shared" ca="1" si="0"/>
        <v>Vigente</v>
      </c>
      <c r="M237" s="55" t="s">
        <v>179</v>
      </c>
      <c r="N237" s="54">
        <v>2010</v>
      </c>
      <c r="O237" s="70" t="s">
        <v>591</v>
      </c>
      <c r="P237" s="108" t="s">
        <v>180</v>
      </c>
      <c r="Q237" s="60" t="s">
        <v>181</v>
      </c>
      <c r="R237" s="60" t="s">
        <v>182</v>
      </c>
      <c r="S237" s="54" t="s">
        <v>1220</v>
      </c>
      <c r="T237" s="60" t="s">
        <v>155</v>
      </c>
      <c r="U237" s="54" t="s">
        <v>185</v>
      </c>
      <c r="V237" s="54" t="s">
        <v>185</v>
      </c>
      <c r="W237" s="63" t="s">
        <v>1221</v>
      </c>
      <c r="X237" s="64" t="s">
        <v>159</v>
      </c>
      <c r="Y237" s="24"/>
      <c r="Z237" s="24"/>
      <c r="AA237" s="24"/>
    </row>
    <row r="238" spans="1:27" ht="15.85" customHeight="1" x14ac:dyDescent="0.25">
      <c r="A238" s="56" t="s">
        <v>1222</v>
      </c>
      <c r="B238" s="66" t="s">
        <v>1223</v>
      </c>
      <c r="C238" s="55" t="s">
        <v>1224</v>
      </c>
      <c r="D238" s="56" t="s">
        <v>145</v>
      </c>
      <c r="E238" s="94" t="s">
        <v>146</v>
      </c>
      <c r="F238" s="54" t="s">
        <v>1199</v>
      </c>
      <c r="G238" s="54" t="s">
        <v>674</v>
      </c>
      <c r="H238" s="56" t="s">
        <v>149</v>
      </c>
      <c r="I238" s="54" t="s">
        <v>182</v>
      </c>
      <c r="J238" s="57">
        <v>43525</v>
      </c>
      <c r="K238" s="57">
        <v>44198</v>
      </c>
      <c r="L238" s="58" t="str">
        <f t="shared" ca="1" si="0"/>
        <v>Vigente</v>
      </c>
      <c r="M238" s="55">
        <v>2021</v>
      </c>
      <c r="N238" s="54">
        <v>2019</v>
      </c>
      <c r="O238" s="54" t="s">
        <v>1052</v>
      </c>
      <c r="P238" s="110" t="s">
        <v>44</v>
      </c>
      <c r="Q238" s="60" t="s">
        <v>45</v>
      </c>
      <c r="R238" s="60" t="s">
        <v>182</v>
      </c>
      <c r="S238" s="54" t="s">
        <v>1225</v>
      </c>
      <c r="T238" s="60" t="s">
        <v>155</v>
      </c>
      <c r="U238" s="62" t="s">
        <v>1226</v>
      </c>
      <c r="V238" s="66" t="s">
        <v>1227</v>
      </c>
      <c r="W238" s="64" t="s">
        <v>1228</v>
      </c>
      <c r="X238" s="64" t="s">
        <v>159</v>
      </c>
      <c r="Y238" s="24"/>
      <c r="Z238" s="24"/>
      <c r="AA238" s="24"/>
    </row>
    <row r="239" spans="1:27" ht="15.85" customHeight="1" x14ac:dyDescent="0.25">
      <c r="A239" s="54" t="s">
        <v>1229</v>
      </c>
      <c r="B239" s="54" t="s">
        <v>1230</v>
      </c>
      <c r="C239" s="55" t="s">
        <v>1231</v>
      </c>
      <c r="D239" s="56" t="s">
        <v>145</v>
      </c>
      <c r="E239" s="94" t="s">
        <v>146</v>
      </c>
      <c r="F239" s="54" t="s">
        <v>1199</v>
      </c>
      <c r="G239" s="54" t="s">
        <v>674</v>
      </c>
      <c r="H239" s="70" t="s">
        <v>177</v>
      </c>
      <c r="I239" s="66" t="s">
        <v>150</v>
      </c>
      <c r="J239" s="57">
        <v>39029</v>
      </c>
      <c r="K239" s="57" t="s">
        <v>178</v>
      </c>
      <c r="L239" s="58" t="str">
        <f t="shared" ca="1" si="0"/>
        <v>Vigente</v>
      </c>
      <c r="M239" s="55" t="s">
        <v>179</v>
      </c>
      <c r="N239" s="54">
        <v>2006</v>
      </c>
      <c r="O239" s="54" t="s">
        <v>191</v>
      </c>
      <c r="P239" s="108" t="s">
        <v>180</v>
      </c>
      <c r="Q239" s="60" t="s">
        <v>181</v>
      </c>
      <c r="R239" s="60" t="s">
        <v>182</v>
      </c>
      <c r="S239" s="60" t="s">
        <v>870</v>
      </c>
      <c r="T239" s="60" t="s">
        <v>155</v>
      </c>
      <c r="U239" s="67" t="s">
        <v>186</v>
      </c>
      <c r="V239" s="67" t="s">
        <v>186</v>
      </c>
      <c r="W239" s="63" t="s">
        <v>1232</v>
      </c>
      <c r="X239" s="64" t="s">
        <v>159</v>
      </c>
      <c r="Y239" s="24"/>
      <c r="Z239" s="24"/>
      <c r="AA239" s="24"/>
    </row>
    <row r="240" spans="1:27" ht="15.85" hidden="1" customHeight="1" x14ac:dyDescent="0.25">
      <c r="A240" s="67" t="s">
        <v>1233</v>
      </c>
      <c r="B240" s="95" t="s">
        <v>1234</v>
      </c>
      <c r="C240" s="55" t="s">
        <v>1235</v>
      </c>
      <c r="D240" s="56" t="s">
        <v>145</v>
      </c>
      <c r="E240" s="94" t="s">
        <v>146</v>
      </c>
      <c r="F240" s="54" t="s">
        <v>1199</v>
      </c>
      <c r="G240" s="54" t="s">
        <v>674</v>
      </c>
      <c r="H240" s="56" t="s">
        <v>149</v>
      </c>
      <c r="I240" s="67" t="s">
        <v>166</v>
      </c>
      <c r="J240" s="57">
        <v>42369</v>
      </c>
      <c r="K240" s="57">
        <v>44196</v>
      </c>
      <c r="L240" s="58" t="str">
        <f t="shared" ca="1" si="0"/>
        <v>Vigente</v>
      </c>
      <c r="M240" s="55">
        <v>2020</v>
      </c>
      <c r="N240" s="54">
        <v>2015</v>
      </c>
      <c r="O240" s="67" t="s">
        <v>151</v>
      </c>
      <c r="P240" s="87" t="s">
        <v>9</v>
      </c>
      <c r="Q240" s="69" t="s">
        <v>12</v>
      </c>
      <c r="R240" s="60" t="s">
        <v>403</v>
      </c>
      <c r="S240" s="70" t="s">
        <v>1236</v>
      </c>
      <c r="T240" s="60" t="s">
        <v>155</v>
      </c>
      <c r="U240" s="70" t="s">
        <v>405</v>
      </c>
      <c r="V240" s="90" t="s">
        <v>1164</v>
      </c>
      <c r="W240" s="75" t="s">
        <v>1237</v>
      </c>
      <c r="X240" s="64" t="s">
        <v>159</v>
      </c>
      <c r="Y240" s="24"/>
      <c r="Z240" s="24"/>
      <c r="AA240" s="24"/>
    </row>
    <row r="241" spans="1:27" ht="15.85" customHeight="1" x14ac:dyDescent="0.25">
      <c r="A241" s="70" t="s">
        <v>1238</v>
      </c>
      <c r="B241" s="70" t="s">
        <v>1239</v>
      </c>
      <c r="C241" s="55" t="s">
        <v>1240</v>
      </c>
      <c r="D241" s="56" t="s">
        <v>145</v>
      </c>
      <c r="E241" s="94" t="s">
        <v>1241</v>
      </c>
      <c r="F241" s="54" t="s">
        <v>1199</v>
      </c>
      <c r="G241" s="54" t="s">
        <v>674</v>
      </c>
      <c r="H241" s="70" t="s">
        <v>177</v>
      </c>
      <c r="I241" s="95" t="s">
        <v>227</v>
      </c>
      <c r="J241" s="57">
        <v>30197</v>
      </c>
      <c r="K241" s="57" t="s">
        <v>178</v>
      </c>
      <c r="L241" s="58" t="str">
        <f t="shared" ca="1" si="0"/>
        <v>Vigente</v>
      </c>
      <c r="M241" s="55" t="s">
        <v>179</v>
      </c>
      <c r="N241" s="54">
        <v>1982</v>
      </c>
      <c r="O241" s="70" t="s">
        <v>191</v>
      </c>
      <c r="P241" s="108" t="s">
        <v>180</v>
      </c>
      <c r="Q241" s="69" t="s">
        <v>181</v>
      </c>
      <c r="R241" s="95" t="s">
        <v>182</v>
      </c>
      <c r="S241" s="95" t="s">
        <v>1242</v>
      </c>
      <c r="T241" s="60" t="s">
        <v>155</v>
      </c>
      <c r="U241" s="67" t="s">
        <v>186</v>
      </c>
      <c r="V241" s="67" t="s">
        <v>186</v>
      </c>
      <c r="W241" s="63" t="s">
        <v>1243</v>
      </c>
      <c r="X241" s="64" t="s">
        <v>159</v>
      </c>
      <c r="Y241" s="24"/>
      <c r="Z241" s="24"/>
      <c r="AA241" s="24"/>
    </row>
    <row r="242" spans="1:27" ht="15.85" customHeight="1" x14ac:dyDescent="0.25">
      <c r="A242" s="70" t="s">
        <v>1244</v>
      </c>
      <c r="B242" s="70" t="s">
        <v>1245</v>
      </c>
      <c r="C242" s="55" t="s">
        <v>1246</v>
      </c>
      <c r="D242" s="54" t="s">
        <v>145</v>
      </c>
      <c r="E242" s="55">
        <v>461</v>
      </c>
      <c r="F242" s="54" t="s">
        <v>1199</v>
      </c>
      <c r="G242" s="54" t="s">
        <v>674</v>
      </c>
      <c r="H242" s="70" t="s">
        <v>177</v>
      </c>
      <c r="I242" s="66" t="s">
        <v>150</v>
      </c>
      <c r="J242" s="57">
        <v>38076</v>
      </c>
      <c r="K242" s="57" t="s">
        <v>178</v>
      </c>
      <c r="L242" s="58" t="str">
        <f t="shared" ca="1" si="0"/>
        <v>Vigente</v>
      </c>
      <c r="M242" s="55" t="s">
        <v>179</v>
      </c>
      <c r="N242" s="54">
        <v>2004</v>
      </c>
      <c r="O242" s="70" t="s">
        <v>591</v>
      </c>
      <c r="P242" s="108" t="s">
        <v>180</v>
      </c>
      <c r="Q242" s="69" t="s">
        <v>181</v>
      </c>
      <c r="R242" s="95" t="s">
        <v>182</v>
      </c>
      <c r="S242" s="95" t="s">
        <v>1247</v>
      </c>
      <c r="T242" s="60" t="s">
        <v>155</v>
      </c>
      <c r="U242" s="60" t="s">
        <v>186</v>
      </c>
      <c r="V242" s="60" t="s">
        <v>186</v>
      </c>
      <c r="W242" s="75" t="s">
        <v>1248</v>
      </c>
      <c r="X242" s="64" t="s">
        <v>159</v>
      </c>
      <c r="Y242" s="24"/>
      <c r="Z242" s="24"/>
      <c r="AA242" s="24"/>
    </row>
    <row r="243" spans="1:27" ht="15.85" customHeight="1" x14ac:dyDescent="0.25">
      <c r="A243" s="54" t="s">
        <v>1249</v>
      </c>
      <c r="B243" s="54" t="s">
        <v>1250</v>
      </c>
      <c r="C243" s="55" t="s">
        <v>1251</v>
      </c>
      <c r="D243" s="54" t="s">
        <v>145</v>
      </c>
      <c r="E243" s="94" t="s">
        <v>1033</v>
      </c>
      <c r="F243" s="54" t="s">
        <v>1199</v>
      </c>
      <c r="G243" s="54" t="s">
        <v>674</v>
      </c>
      <c r="H243" s="70" t="s">
        <v>177</v>
      </c>
      <c r="I243" s="95" t="s">
        <v>227</v>
      </c>
      <c r="J243" s="57">
        <v>40133</v>
      </c>
      <c r="K243" s="57" t="s">
        <v>178</v>
      </c>
      <c r="L243" s="58" t="str">
        <f t="shared" ca="1" si="0"/>
        <v>Vigente</v>
      </c>
      <c r="M243" s="55" t="s">
        <v>179</v>
      </c>
      <c r="N243" s="54">
        <v>2009</v>
      </c>
      <c r="O243" s="54" t="s">
        <v>191</v>
      </c>
      <c r="P243" s="108" t="s">
        <v>180</v>
      </c>
      <c r="Q243" s="69" t="s">
        <v>181</v>
      </c>
      <c r="R243" s="60" t="s">
        <v>182</v>
      </c>
      <c r="S243" s="60" t="s">
        <v>1252</v>
      </c>
      <c r="T243" s="60" t="s">
        <v>155</v>
      </c>
      <c r="U243" s="54" t="s">
        <v>405</v>
      </c>
      <c r="V243" s="54" t="s">
        <v>405</v>
      </c>
      <c r="W243" s="63" t="s">
        <v>1253</v>
      </c>
      <c r="X243" s="64" t="s">
        <v>159</v>
      </c>
      <c r="Y243" s="24"/>
      <c r="Z243" s="24"/>
      <c r="AA243" s="24"/>
    </row>
    <row r="244" spans="1:27" ht="15.85" customHeight="1" x14ac:dyDescent="0.25">
      <c r="A244" s="70" t="s">
        <v>1254</v>
      </c>
      <c r="B244" s="66" t="s">
        <v>1255</v>
      </c>
      <c r="C244" s="55" t="s">
        <v>1256</v>
      </c>
      <c r="D244" s="66" t="s">
        <v>467</v>
      </c>
      <c r="E244" s="94" t="s">
        <v>146</v>
      </c>
      <c r="F244" s="54" t="s">
        <v>1257</v>
      </c>
      <c r="G244" s="70" t="s">
        <v>343</v>
      </c>
      <c r="H244" s="70" t="s">
        <v>177</v>
      </c>
      <c r="I244" s="54" t="s">
        <v>182</v>
      </c>
      <c r="J244" s="57">
        <v>34079</v>
      </c>
      <c r="K244" s="57" t="s">
        <v>178</v>
      </c>
      <c r="L244" s="58" t="str">
        <f t="shared" ca="1" si="0"/>
        <v>Vigente</v>
      </c>
      <c r="M244" s="55" t="s">
        <v>179</v>
      </c>
      <c r="N244" s="54">
        <v>1993</v>
      </c>
      <c r="O244" s="70" t="s">
        <v>191</v>
      </c>
      <c r="P244" s="108" t="s">
        <v>180</v>
      </c>
      <c r="Q244" s="69" t="s">
        <v>181</v>
      </c>
      <c r="R244" s="95" t="s">
        <v>182</v>
      </c>
      <c r="S244" s="70" t="s">
        <v>1258</v>
      </c>
      <c r="T244" s="60" t="s">
        <v>155</v>
      </c>
      <c r="U244" s="67" t="s">
        <v>186</v>
      </c>
      <c r="V244" s="67" t="s">
        <v>186</v>
      </c>
      <c r="W244" s="140" t="s">
        <v>1259</v>
      </c>
      <c r="X244" s="64" t="s">
        <v>159</v>
      </c>
      <c r="Y244" s="24" t="s">
        <v>155</v>
      </c>
      <c r="Z244" s="24"/>
      <c r="AA244" s="24"/>
    </row>
    <row r="245" spans="1:27" ht="15.85" customHeight="1" x14ac:dyDescent="0.25">
      <c r="A245" s="70" t="s">
        <v>1260</v>
      </c>
      <c r="B245" s="70" t="s">
        <v>1261</v>
      </c>
      <c r="C245" s="55" t="s">
        <v>1262</v>
      </c>
      <c r="D245" s="66" t="s">
        <v>467</v>
      </c>
      <c r="E245" s="94" t="s">
        <v>146</v>
      </c>
      <c r="F245" s="54" t="s">
        <v>1257</v>
      </c>
      <c r="G245" s="70" t="s">
        <v>343</v>
      </c>
      <c r="H245" s="70" t="s">
        <v>177</v>
      </c>
      <c r="I245" s="66" t="s">
        <v>150</v>
      </c>
      <c r="J245" s="57" t="s">
        <v>186</v>
      </c>
      <c r="K245" s="57" t="s">
        <v>178</v>
      </c>
      <c r="L245" s="58" t="str">
        <f t="shared" ca="1" si="0"/>
        <v>Vigente</v>
      </c>
      <c r="M245" s="55" t="s">
        <v>179</v>
      </c>
      <c r="N245" s="99" t="s">
        <v>186</v>
      </c>
      <c r="O245" s="70" t="s">
        <v>191</v>
      </c>
      <c r="P245" s="108" t="s">
        <v>180</v>
      </c>
      <c r="Q245" s="69" t="s">
        <v>181</v>
      </c>
      <c r="R245" s="95" t="s">
        <v>182</v>
      </c>
      <c r="S245" s="70" t="s">
        <v>1263</v>
      </c>
      <c r="T245" s="60" t="s">
        <v>155</v>
      </c>
      <c r="U245" s="67" t="s">
        <v>186</v>
      </c>
      <c r="V245" s="67" t="s">
        <v>186</v>
      </c>
      <c r="W245" s="141" t="s">
        <v>823</v>
      </c>
      <c r="X245" s="64" t="s">
        <v>159</v>
      </c>
      <c r="Y245" s="24"/>
      <c r="Z245" s="24"/>
      <c r="AA245" s="24"/>
    </row>
    <row r="246" spans="1:27" ht="15.85" customHeight="1" x14ac:dyDescent="0.25">
      <c r="A246" s="54" t="s">
        <v>1264</v>
      </c>
      <c r="B246" s="54" t="s">
        <v>1265</v>
      </c>
      <c r="C246" s="55" t="s">
        <v>1266</v>
      </c>
      <c r="D246" s="66" t="s">
        <v>467</v>
      </c>
      <c r="E246" s="94" t="s">
        <v>146</v>
      </c>
      <c r="F246" s="54" t="s">
        <v>1257</v>
      </c>
      <c r="G246" s="54" t="s">
        <v>1267</v>
      </c>
      <c r="H246" s="56" t="s">
        <v>149</v>
      </c>
      <c r="I246" s="54" t="s">
        <v>182</v>
      </c>
      <c r="J246" s="57">
        <v>39773</v>
      </c>
      <c r="K246" s="57" t="s">
        <v>178</v>
      </c>
      <c r="L246" s="58" t="str">
        <f t="shared" ca="1" si="0"/>
        <v>Vigente</v>
      </c>
      <c r="M246" s="55" t="s">
        <v>179</v>
      </c>
      <c r="N246" s="54">
        <v>2008</v>
      </c>
      <c r="O246" s="54" t="s">
        <v>191</v>
      </c>
      <c r="P246" s="125" t="s">
        <v>33</v>
      </c>
      <c r="Q246" s="60" t="s">
        <v>168</v>
      </c>
      <c r="R246" s="60" t="s">
        <v>206</v>
      </c>
      <c r="S246" s="54" t="s">
        <v>1268</v>
      </c>
      <c r="T246" s="54" t="s">
        <v>1269</v>
      </c>
      <c r="U246" s="54" t="s">
        <v>185</v>
      </c>
      <c r="V246" s="54" t="s">
        <v>185</v>
      </c>
      <c r="W246" s="63" t="s">
        <v>1270</v>
      </c>
      <c r="X246" s="64" t="s">
        <v>159</v>
      </c>
      <c r="Y246" s="24"/>
      <c r="Z246" s="24"/>
      <c r="AA246" s="24"/>
    </row>
    <row r="247" spans="1:27" ht="15.85" customHeight="1" x14ac:dyDescent="0.25">
      <c r="A247" s="70" t="s">
        <v>1271</v>
      </c>
      <c r="B247" s="70" t="s">
        <v>1272</v>
      </c>
      <c r="C247" s="55" t="s">
        <v>1273</v>
      </c>
      <c r="D247" s="66" t="s">
        <v>467</v>
      </c>
      <c r="E247" s="94" t="s">
        <v>146</v>
      </c>
      <c r="F247" s="54" t="s">
        <v>1257</v>
      </c>
      <c r="G247" s="70" t="s">
        <v>343</v>
      </c>
      <c r="H247" s="70" t="s">
        <v>177</v>
      </c>
      <c r="I247" s="66" t="s">
        <v>150</v>
      </c>
      <c r="J247" s="57">
        <v>33434</v>
      </c>
      <c r="K247" s="57" t="s">
        <v>178</v>
      </c>
      <c r="L247" s="58" t="str">
        <f t="shared" ca="1" si="0"/>
        <v>Vigente</v>
      </c>
      <c r="M247" s="55" t="s">
        <v>179</v>
      </c>
      <c r="N247" s="54">
        <v>1991</v>
      </c>
      <c r="O247" s="70" t="s">
        <v>191</v>
      </c>
      <c r="P247" s="108" t="s">
        <v>180</v>
      </c>
      <c r="Q247" s="69" t="s">
        <v>181</v>
      </c>
      <c r="R247" s="95" t="s">
        <v>182</v>
      </c>
      <c r="S247" s="60" t="s">
        <v>870</v>
      </c>
      <c r="T247" s="60" t="s">
        <v>155</v>
      </c>
      <c r="U247" s="67" t="s">
        <v>186</v>
      </c>
      <c r="V247" s="67" t="s">
        <v>186</v>
      </c>
      <c r="W247" s="141" t="s">
        <v>823</v>
      </c>
      <c r="X247" s="64" t="s">
        <v>159</v>
      </c>
      <c r="Y247" s="24"/>
      <c r="Z247" s="24"/>
      <c r="AA247" s="24"/>
    </row>
    <row r="248" spans="1:27" ht="15.85" customHeight="1" x14ac:dyDescent="0.25">
      <c r="A248" s="70" t="s">
        <v>1274</v>
      </c>
      <c r="B248" s="70" t="s">
        <v>1275</v>
      </c>
      <c r="C248" s="55" t="s">
        <v>1276</v>
      </c>
      <c r="D248" s="66" t="s">
        <v>467</v>
      </c>
      <c r="E248" s="94" t="s">
        <v>146</v>
      </c>
      <c r="F248" s="54" t="s">
        <v>1257</v>
      </c>
      <c r="G248" s="70" t="s">
        <v>343</v>
      </c>
      <c r="H248" s="70" t="s">
        <v>177</v>
      </c>
      <c r="I248" s="66" t="s">
        <v>150</v>
      </c>
      <c r="J248" s="57">
        <v>33434</v>
      </c>
      <c r="K248" s="57" t="s">
        <v>178</v>
      </c>
      <c r="L248" s="58" t="str">
        <f t="shared" ca="1" si="0"/>
        <v>Vigente</v>
      </c>
      <c r="M248" s="55" t="s">
        <v>179</v>
      </c>
      <c r="N248" s="54">
        <v>1991</v>
      </c>
      <c r="O248" s="70" t="s">
        <v>191</v>
      </c>
      <c r="P248" s="108" t="s">
        <v>180</v>
      </c>
      <c r="Q248" s="69" t="s">
        <v>181</v>
      </c>
      <c r="R248" s="95" t="s">
        <v>182</v>
      </c>
      <c r="S248" s="60" t="s">
        <v>870</v>
      </c>
      <c r="T248" s="60" t="s">
        <v>155</v>
      </c>
      <c r="U248" s="67" t="s">
        <v>186</v>
      </c>
      <c r="V248" s="67" t="s">
        <v>186</v>
      </c>
      <c r="W248" s="141" t="s">
        <v>823</v>
      </c>
      <c r="X248" s="64" t="s">
        <v>159</v>
      </c>
      <c r="Y248" s="24"/>
      <c r="Z248" s="24"/>
      <c r="AA248" s="24"/>
    </row>
    <row r="249" spans="1:27" ht="15.85" customHeight="1" x14ac:dyDescent="0.25">
      <c r="A249" s="56" t="s">
        <v>1277</v>
      </c>
      <c r="B249" s="56" t="s">
        <v>1278</v>
      </c>
      <c r="C249" s="55" t="s">
        <v>1279</v>
      </c>
      <c r="D249" s="66" t="s">
        <v>145</v>
      </c>
      <c r="E249" s="94" t="s">
        <v>1033</v>
      </c>
      <c r="F249" s="54" t="s">
        <v>1257</v>
      </c>
      <c r="G249" s="56" t="s">
        <v>1267</v>
      </c>
      <c r="H249" s="56" t="s">
        <v>149</v>
      </c>
      <c r="I249" s="66" t="s">
        <v>150</v>
      </c>
      <c r="J249" s="57" t="s">
        <v>1280</v>
      </c>
      <c r="K249" s="57" t="s">
        <v>178</v>
      </c>
      <c r="L249" s="58" t="str">
        <f t="shared" ca="1" si="0"/>
        <v>Vigente</v>
      </c>
      <c r="M249" s="55" t="s">
        <v>179</v>
      </c>
      <c r="N249" s="54">
        <v>2017</v>
      </c>
      <c r="O249" s="70" t="s">
        <v>191</v>
      </c>
      <c r="P249" s="110" t="s">
        <v>44</v>
      </c>
      <c r="Q249" s="60" t="s">
        <v>45</v>
      </c>
      <c r="R249" s="60" t="s">
        <v>182</v>
      </c>
      <c r="S249" s="99" t="s">
        <v>1281</v>
      </c>
      <c r="T249" s="60" t="s">
        <v>155</v>
      </c>
      <c r="U249" s="54" t="s">
        <v>185</v>
      </c>
      <c r="V249" s="56" t="s">
        <v>1282</v>
      </c>
      <c r="W249" s="63" t="s">
        <v>1283</v>
      </c>
      <c r="X249" s="64" t="s">
        <v>159</v>
      </c>
      <c r="Y249" s="24"/>
      <c r="Z249" s="24"/>
      <c r="AA249" s="24"/>
    </row>
    <row r="250" spans="1:27" ht="15.85" customHeight="1" x14ac:dyDescent="0.25">
      <c r="A250" s="56" t="s">
        <v>1284</v>
      </c>
      <c r="B250" s="56" t="s">
        <v>1285</v>
      </c>
      <c r="C250" s="55" t="s">
        <v>1286</v>
      </c>
      <c r="D250" s="56" t="s">
        <v>467</v>
      </c>
      <c r="E250" s="55" t="s">
        <v>146</v>
      </c>
      <c r="F250" s="54" t="s">
        <v>1257</v>
      </c>
      <c r="G250" s="56" t="s">
        <v>1267</v>
      </c>
      <c r="H250" s="70" t="s">
        <v>177</v>
      </c>
      <c r="I250" s="67" t="s">
        <v>166</v>
      </c>
      <c r="J250" s="57">
        <v>43437</v>
      </c>
      <c r="K250" s="57">
        <v>44997</v>
      </c>
      <c r="L250" s="58" t="str">
        <f t="shared" ca="1" si="0"/>
        <v>Vigente</v>
      </c>
      <c r="M250" s="55">
        <v>2023</v>
      </c>
      <c r="N250" s="54">
        <v>2018</v>
      </c>
      <c r="O250" s="54" t="s">
        <v>191</v>
      </c>
      <c r="P250" s="108" t="s">
        <v>180</v>
      </c>
      <c r="Q250" s="69" t="s">
        <v>181</v>
      </c>
      <c r="R250" s="60" t="s">
        <v>182</v>
      </c>
      <c r="S250" s="60" t="s">
        <v>1287</v>
      </c>
      <c r="T250" s="60" t="s">
        <v>155</v>
      </c>
      <c r="U250" s="54" t="s">
        <v>185</v>
      </c>
      <c r="V250" s="56" t="s">
        <v>1282</v>
      </c>
      <c r="W250" s="63" t="s">
        <v>1288</v>
      </c>
      <c r="X250" s="64" t="s">
        <v>159</v>
      </c>
      <c r="Y250" s="24"/>
      <c r="Z250" s="24"/>
      <c r="AA250" s="24"/>
    </row>
    <row r="251" spans="1:27" ht="15.85" customHeight="1" x14ac:dyDescent="0.25">
      <c r="A251" s="70" t="s">
        <v>1289</v>
      </c>
      <c r="B251" s="66" t="s">
        <v>1290</v>
      </c>
      <c r="C251" s="55" t="s">
        <v>1291</v>
      </c>
      <c r="D251" s="56" t="s">
        <v>145</v>
      </c>
      <c r="E251" s="55" t="s">
        <v>146</v>
      </c>
      <c r="F251" s="54" t="s">
        <v>1257</v>
      </c>
      <c r="G251" s="54" t="s">
        <v>1267</v>
      </c>
      <c r="H251" s="70" t="s">
        <v>177</v>
      </c>
      <c r="I251" s="66" t="s">
        <v>150</v>
      </c>
      <c r="J251" s="57">
        <v>37225</v>
      </c>
      <c r="K251" s="57" t="s">
        <v>178</v>
      </c>
      <c r="L251" s="58" t="str">
        <f t="shared" ca="1" si="0"/>
        <v>Vigente</v>
      </c>
      <c r="M251" s="55" t="s">
        <v>179</v>
      </c>
      <c r="N251" s="54">
        <v>2001</v>
      </c>
      <c r="O251" s="67" t="s">
        <v>191</v>
      </c>
      <c r="P251" s="108" t="s">
        <v>180</v>
      </c>
      <c r="Q251" s="69" t="s">
        <v>181</v>
      </c>
      <c r="R251" s="95" t="s">
        <v>182</v>
      </c>
      <c r="S251" s="60" t="s">
        <v>870</v>
      </c>
      <c r="T251" s="60" t="s">
        <v>155</v>
      </c>
      <c r="U251" s="67" t="s">
        <v>186</v>
      </c>
      <c r="V251" s="67" t="s">
        <v>186</v>
      </c>
      <c r="W251" s="63" t="s">
        <v>1292</v>
      </c>
      <c r="X251" s="64" t="s">
        <v>159</v>
      </c>
      <c r="Y251" s="24"/>
      <c r="Z251" s="24"/>
      <c r="AA251" s="24"/>
    </row>
    <row r="252" spans="1:27" ht="15.85" customHeight="1" x14ac:dyDescent="0.25">
      <c r="A252" s="56" t="s">
        <v>1293</v>
      </c>
      <c r="B252" s="66" t="s">
        <v>1290</v>
      </c>
      <c r="C252" s="55" t="s">
        <v>1291</v>
      </c>
      <c r="D252" s="56" t="s">
        <v>145</v>
      </c>
      <c r="E252" s="55" t="s">
        <v>146</v>
      </c>
      <c r="F252" s="54" t="s">
        <v>1257</v>
      </c>
      <c r="G252" s="54" t="s">
        <v>1267</v>
      </c>
      <c r="H252" s="70" t="s">
        <v>177</v>
      </c>
      <c r="I252" s="66" t="s">
        <v>150</v>
      </c>
      <c r="J252" s="57">
        <v>37225</v>
      </c>
      <c r="K252" s="57" t="s">
        <v>178</v>
      </c>
      <c r="L252" s="58" t="str">
        <f t="shared" ca="1" si="0"/>
        <v>Vigente</v>
      </c>
      <c r="M252" s="55" t="s">
        <v>179</v>
      </c>
      <c r="N252" s="54">
        <v>2001</v>
      </c>
      <c r="O252" s="54" t="s">
        <v>191</v>
      </c>
      <c r="P252" s="108" t="s">
        <v>180</v>
      </c>
      <c r="Q252" s="69" t="s">
        <v>181</v>
      </c>
      <c r="R252" s="60" t="s">
        <v>182</v>
      </c>
      <c r="S252" s="60" t="s">
        <v>870</v>
      </c>
      <c r="T252" s="60" t="s">
        <v>155</v>
      </c>
      <c r="U252" s="67" t="s">
        <v>186</v>
      </c>
      <c r="V252" s="67" t="s">
        <v>186</v>
      </c>
      <c r="W252" s="63" t="s">
        <v>1292</v>
      </c>
      <c r="X252" s="64" t="s">
        <v>159</v>
      </c>
      <c r="Y252" s="24"/>
      <c r="Z252" s="24"/>
      <c r="AA252" s="24"/>
    </row>
    <row r="253" spans="1:27" ht="15.85" customHeight="1" x14ac:dyDescent="0.25">
      <c r="A253" s="54" t="s">
        <v>1294</v>
      </c>
      <c r="B253" s="56" t="s">
        <v>1295</v>
      </c>
      <c r="C253" s="55" t="s">
        <v>1296</v>
      </c>
      <c r="D253" s="56" t="s">
        <v>145</v>
      </c>
      <c r="E253" s="55" t="s">
        <v>146</v>
      </c>
      <c r="F253" s="54" t="s">
        <v>1257</v>
      </c>
      <c r="G253" s="54" t="s">
        <v>1267</v>
      </c>
      <c r="H253" s="70" t="s">
        <v>177</v>
      </c>
      <c r="I253" s="66" t="s">
        <v>150</v>
      </c>
      <c r="J253" s="57">
        <v>37225</v>
      </c>
      <c r="K253" s="57" t="s">
        <v>178</v>
      </c>
      <c r="L253" s="58" t="str">
        <f t="shared" ca="1" si="0"/>
        <v>Vigente</v>
      </c>
      <c r="M253" s="55" t="s">
        <v>179</v>
      </c>
      <c r="N253" s="54">
        <v>2001</v>
      </c>
      <c r="O253" s="54" t="s">
        <v>191</v>
      </c>
      <c r="P253" s="108" t="s">
        <v>180</v>
      </c>
      <c r="Q253" s="69" t="s">
        <v>181</v>
      </c>
      <c r="R253" s="60" t="s">
        <v>182</v>
      </c>
      <c r="S253" s="60" t="s">
        <v>870</v>
      </c>
      <c r="T253" s="60" t="s">
        <v>155</v>
      </c>
      <c r="U253" s="54" t="s">
        <v>185</v>
      </c>
      <c r="V253" s="54" t="s">
        <v>185</v>
      </c>
      <c r="W253" s="63" t="s">
        <v>1297</v>
      </c>
      <c r="X253" s="64" t="s">
        <v>159</v>
      </c>
      <c r="Y253" s="24"/>
      <c r="Z253" s="24"/>
      <c r="AA253" s="24"/>
    </row>
    <row r="254" spans="1:27" ht="15.85" customHeight="1" x14ac:dyDescent="0.25">
      <c r="A254" s="54" t="s">
        <v>1298</v>
      </c>
      <c r="B254" s="66" t="s">
        <v>1299</v>
      </c>
      <c r="C254" s="55" t="s">
        <v>1300</v>
      </c>
      <c r="D254" s="56" t="s">
        <v>145</v>
      </c>
      <c r="E254" s="55" t="s">
        <v>146</v>
      </c>
      <c r="F254" s="54" t="s">
        <v>1257</v>
      </c>
      <c r="G254" s="54" t="s">
        <v>1267</v>
      </c>
      <c r="H254" s="70" t="s">
        <v>177</v>
      </c>
      <c r="I254" s="66" t="s">
        <v>150</v>
      </c>
      <c r="J254" s="57">
        <v>37225</v>
      </c>
      <c r="K254" s="57" t="s">
        <v>178</v>
      </c>
      <c r="L254" s="58" t="str">
        <f t="shared" ca="1" si="0"/>
        <v>Vigente</v>
      </c>
      <c r="M254" s="55" t="s">
        <v>179</v>
      </c>
      <c r="N254" s="54">
        <v>2001</v>
      </c>
      <c r="O254" s="54" t="s">
        <v>191</v>
      </c>
      <c r="P254" s="108" t="s">
        <v>180</v>
      </c>
      <c r="Q254" s="69" t="s">
        <v>181</v>
      </c>
      <c r="R254" s="60" t="s">
        <v>182</v>
      </c>
      <c r="S254" s="60" t="s">
        <v>870</v>
      </c>
      <c r="T254" s="60" t="s">
        <v>155</v>
      </c>
      <c r="U254" s="67" t="s">
        <v>186</v>
      </c>
      <c r="V254" s="67" t="s">
        <v>186</v>
      </c>
      <c r="W254" s="63" t="s">
        <v>1301</v>
      </c>
      <c r="X254" s="64" t="s">
        <v>159</v>
      </c>
      <c r="Y254" s="24"/>
      <c r="Z254" s="24"/>
      <c r="AA254" s="24"/>
    </row>
    <row r="255" spans="1:27" ht="15.85" customHeight="1" x14ac:dyDescent="0.25">
      <c r="A255" s="54" t="s">
        <v>1302</v>
      </c>
      <c r="B255" s="56" t="s">
        <v>1303</v>
      </c>
      <c r="C255" s="55" t="s">
        <v>1304</v>
      </c>
      <c r="D255" s="56" t="s">
        <v>145</v>
      </c>
      <c r="E255" s="55">
        <v>120</v>
      </c>
      <c r="F255" s="54" t="s">
        <v>1257</v>
      </c>
      <c r="G255" s="54" t="s">
        <v>1267</v>
      </c>
      <c r="H255" s="70" t="s">
        <v>177</v>
      </c>
      <c r="I255" s="67" t="s">
        <v>166</v>
      </c>
      <c r="J255" s="57">
        <v>42646</v>
      </c>
      <c r="K255" s="57">
        <v>44472</v>
      </c>
      <c r="L255" s="58" t="str">
        <f t="shared" ca="1" si="0"/>
        <v>Vigente</v>
      </c>
      <c r="M255" s="55">
        <v>2021</v>
      </c>
      <c r="N255" s="54">
        <v>2016</v>
      </c>
      <c r="O255" s="54" t="s">
        <v>1052</v>
      </c>
      <c r="P255" s="108" t="s">
        <v>180</v>
      </c>
      <c r="Q255" s="69" t="s">
        <v>181</v>
      </c>
      <c r="R255" s="60" t="s">
        <v>182</v>
      </c>
      <c r="S255" s="54" t="s">
        <v>1305</v>
      </c>
      <c r="T255" s="60" t="s">
        <v>155</v>
      </c>
      <c r="U255" s="88" t="s">
        <v>264</v>
      </c>
      <c r="V255" s="62" t="s">
        <v>1176</v>
      </c>
      <c r="W255" s="63" t="s">
        <v>1306</v>
      </c>
      <c r="X255" s="64" t="s">
        <v>159</v>
      </c>
      <c r="Y255" s="24"/>
      <c r="Z255" s="24"/>
      <c r="AA255" s="24"/>
    </row>
    <row r="256" spans="1:27" ht="15.85" customHeight="1" x14ac:dyDescent="0.25">
      <c r="A256" s="54" t="s">
        <v>1307</v>
      </c>
      <c r="B256" s="66" t="s">
        <v>1308</v>
      </c>
      <c r="C256" s="55" t="s">
        <v>1309</v>
      </c>
      <c r="D256" s="56" t="s">
        <v>145</v>
      </c>
      <c r="E256" s="55">
        <v>386</v>
      </c>
      <c r="F256" s="54" t="s">
        <v>1257</v>
      </c>
      <c r="G256" s="54" t="s">
        <v>1267</v>
      </c>
      <c r="H256" s="70" t="s">
        <v>177</v>
      </c>
      <c r="I256" s="67" t="s">
        <v>166</v>
      </c>
      <c r="J256" s="57">
        <v>37532</v>
      </c>
      <c r="K256" s="57" t="s">
        <v>178</v>
      </c>
      <c r="L256" s="58" t="str">
        <f t="shared" ca="1" si="0"/>
        <v>Vigente</v>
      </c>
      <c r="M256" s="55" t="s">
        <v>179</v>
      </c>
      <c r="N256" s="54">
        <v>2002</v>
      </c>
      <c r="O256" s="54" t="s">
        <v>191</v>
      </c>
      <c r="P256" s="108" t="s">
        <v>180</v>
      </c>
      <c r="Q256" s="69" t="s">
        <v>181</v>
      </c>
      <c r="R256" s="60" t="s">
        <v>182</v>
      </c>
      <c r="S256" s="60" t="s">
        <v>1310</v>
      </c>
      <c r="T256" s="60" t="s">
        <v>155</v>
      </c>
      <c r="U256" s="67" t="s">
        <v>186</v>
      </c>
      <c r="V256" s="67" t="s">
        <v>186</v>
      </c>
      <c r="W256" s="63" t="s">
        <v>1311</v>
      </c>
      <c r="X256" s="64" t="s">
        <v>159</v>
      </c>
      <c r="Y256" s="24"/>
      <c r="Z256" s="24"/>
      <c r="AA256" s="24"/>
    </row>
    <row r="257" spans="1:27" ht="15.85" customHeight="1" x14ac:dyDescent="0.25">
      <c r="A257" s="54" t="s">
        <v>1312</v>
      </c>
      <c r="B257" s="66" t="s">
        <v>1313</v>
      </c>
      <c r="C257" s="55" t="s">
        <v>1314</v>
      </c>
      <c r="D257" s="56" t="s">
        <v>145</v>
      </c>
      <c r="E257" s="55" t="s">
        <v>146</v>
      </c>
      <c r="F257" s="54" t="s">
        <v>1257</v>
      </c>
      <c r="G257" s="54" t="s">
        <v>1267</v>
      </c>
      <c r="H257" s="70" t="s">
        <v>177</v>
      </c>
      <c r="I257" s="66" t="s">
        <v>150</v>
      </c>
      <c r="J257" s="57">
        <v>37225</v>
      </c>
      <c r="K257" s="57" t="s">
        <v>178</v>
      </c>
      <c r="L257" s="58" t="str">
        <f t="shared" ca="1" si="0"/>
        <v>Vigente</v>
      </c>
      <c r="M257" s="55" t="s">
        <v>179</v>
      </c>
      <c r="N257" s="54">
        <v>2001</v>
      </c>
      <c r="O257" s="54" t="s">
        <v>191</v>
      </c>
      <c r="P257" s="108" t="s">
        <v>180</v>
      </c>
      <c r="Q257" s="69" t="s">
        <v>181</v>
      </c>
      <c r="R257" s="60" t="s">
        <v>182</v>
      </c>
      <c r="S257" s="60" t="s">
        <v>870</v>
      </c>
      <c r="T257" s="60" t="s">
        <v>155</v>
      </c>
      <c r="U257" s="67" t="s">
        <v>186</v>
      </c>
      <c r="V257" s="67" t="s">
        <v>186</v>
      </c>
      <c r="W257" s="63" t="s">
        <v>1315</v>
      </c>
      <c r="X257" s="64" t="s">
        <v>159</v>
      </c>
      <c r="Y257" s="24"/>
      <c r="Z257" s="24"/>
      <c r="AA257" s="24"/>
    </row>
    <row r="258" spans="1:27" ht="15.85" customHeight="1" x14ac:dyDescent="0.25">
      <c r="A258" s="54" t="s">
        <v>1316</v>
      </c>
      <c r="B258" s="56" t="s">
        <v>1317</v>
      </c>
      <c r="C258" s="55" t="s">
        <v>1318</v>
      </c>
      <c r="D258" s="56" t="s">
        <v>145</v>
      </c>
      <c r="E258" s="55" t="s">
        <v>146</v>
      </c>
      <c r="F258" s="54" t="s">
        <v>1319</v>
      </c>
      <c r="G258" s="54" t="s">
        <v>453</v>
      </c>
      <c r="H258" s="70" t="s">
        <v>177</v>
      </c>
      <c r="I258" s="66" t="s">
        <v>150</v>
      </c>
      <c r="J258" s="57">
        <v>36469</v>
      </c>
      <c r="K258" s="57" t="s">
        <v>178</v>
      </c>
      <c r="L258" s="58" t="str">
        <f t="shared" ca="1" si="0"/>
        <v>Vigente</v>
      </c>
      <c r="M258" s="55" t="s">
        <v>179</v>
      </c>
      <c r="N258" s="54">
        <v>1999</v>
      </c>
      <c r="O258" s="54" t="s">
        <v>191</v>
      </c>
      <c r="P258" s="108" t="s">
        <v>180</v>
      </c>
      <c r="Q258" s="69" t="s">
        <v>181</v>
      </c>
      <c r="R258" s="60" t="s">
        <v>182</v>
      </c>
      <c r="S258" s="60" t="s">
        <v>870</v>
      </c>
      <c r="T258" s="60" t="s">
        <v>155</v>
      </c>
      <c r="U258" s="67" t="s">
        <v>186</v>
      </c>
      <c r="V258" s="67" t="s">
        <v>186</v>
      </c>
      <c r="W258" s="63" t="s">
        <v>1320</v>
      </c>
      <c r="X258" s="64" t="s">
        <v>159</v>
      </c>
      <c r="Y258" s="24"/>
      <c r="Z258" s="24"/>
      <c r="AA258" s="24"/>
    </row>
    <row r="259" spans="1:27" ht="15.85" customHeight="1" x14ac:dyDescent="0.25">
      <c r="A259" s="56" t="s">
        <v>1321</v>
      </c>
      <c r="B259" s="66" t="s">
        <v>1322</v>
      </c>
      <c r="C259" s="55" t="s">
        <v>1323</v>
      </c>
      <c r="D259" s="56" t="s">
        <v>145</v>
      </c>
      <c r="E259" s="55" t="s">
        <v>146</v>
      </c>
      <c r="F259" s="54" t="s">
        <v>1319</v>
      </c>
      <c r="G259" s="54" t="s">
        <v>453</v>
      </c>
      <c r="H259" s="56" t="s">
        <v>149</v>
      </c>
      <c r="I259" s="67" t="s">
        <v>166</v>
      </c>
      <c r="J259" s="57" t="s">
        <v>1324</v>
      </c>
      <c r="K259" s="57">
        <v>44698</v>
      </c>
      <c r="L259" s="58" t="str">
        <f t="shared" ca="1" si="0"/>
        <v>Vigente</v>
      </c>
      <c r="M259" s="55">
        <v>2022</v>
      </c>
      <c r="N259" s="54">
        <v>2017</v>
      </c>
      <c r="O259" s="67" t="s">
        <v>1325</v>
      </c>
      <c r="P259" s="98" t="s">
        <v>25</v>
      </c>
      <c r="Q259" s="60" t="s">
        <v>152</v>
      </c>
      <c r="R259" s="124" t="s">
        <v>182</v>
      </c>
      <c r="S259" s="99" t="s">
        <v>1326</v>
      </c>
      <c r="T259" s="60" t="s">
        <v>155</v>
      </c>
      <c r="U259" s="54" t="s">
        <v>198</v>
      </c>
      <c r="V259" s="54" t="s">
        <v>199</v>
      </c>
      <c r="W259" s="63" t="s">
        <v>1327</v>
      </c>
      <c r="X259" s="64" t="s">
        <v>159</v>
      </c>
      <c r="Y259" s="24"/>
      <c r="Z259" s="24"/>
      <c r="AA259" s="24"/>
    </row>
    <row r="260" spans="1:27" ht="15.85" hidden="1" customHeight="1" x14ac:dyDescent="0.25">
      <c r="A260" s="54" t="s">
        <v>1328</v>
      </c>
      <c r="B260" s="66" t="s">
        <v>1329</v>
      </c>
      <c r="C260" s="55" t="s">
        <v>1330</v>
      </c>
      <c r="D260" s="56" t="s">
        <v>145</v>
      </c>
      <c r="E260" s="55" t="s">
        <v>146</v>
      </c>
      <c r="F260" s="54" t="s">
        <v>1319</v>
      </c>
      <c r="G260" s="54" t="s">
        <v>453</v>
      </c>
      <c r="H260" s="56" t="s">
        <v>149</v>
      </c>
      <c r="I260" s="56" t="s">
        <v>227</v>
      </c>
      <c r="J260" s="57">
        <v>43341</v>
      </c>
      <c r="K260" s="57">
        <v>44437</v>
      </c>
      <c r="L260" s="58" t="str">
        <f t="shared" ca="1" si="0"/>
        <v>Vigente</v>
      </c>
      <c r="M260" s="55">
        <v>2021</v>
      </c>
      <c r="N260" s="54">
        <v>2018</v>
      </c>
      <c r="O260" s="54" t="s">
        <v>191</v>
      </c>
      <c r="P260" s="76" t="s">
        <v>41</v>
      </c>
      <c r="Q260" s="60" t="s">
        <v>42</v>
      </c>
      <c r="R260" s="60" t="s">
        <v>262</v>
      </c>
      <c r="S260" s="54" t="s">
        <v>1331</v>
      </c>
      <c r="T260" s="60" t="s">
        <v>155</v>
      </c>
      <c r="U260" s="88" t="s">
        <v>264</v>
      </c>
      <c r="V260" s="62" t="s">
        <v>1176</v>
      </c>
      <c r="W260" s="63" t="s">
        <v>1332</v>
      </c>
      <c r="X260" s="64" t="s">
        <v>159</v>
      </c>
      <c r="Y260" s="24"/>
      <c r="Z260" s="24"/>
      <c r="AA260" s="24"/>
    </row>
    <row r="261" spans="1:27" ht="15.85" hidden="1" customHeight="1" x14ac:dyDescent="0.25">
      <c r="A261" s="56" t="s">
        <v>1333</v>
      </c>
      <c r="B261" s="54" t="s">
        <v>1334</v>
      </c>
      <c r="C261" s="55" t="s">
        <v>1335</v>
      </c>
      <c r="D261" s="56" t="s">
        <v>145</v>
      </c>
      <c r="E261" s="55" t="s">
        <v>146</v>
      </c>
      <c r="F261" s="54" t="s">
        <v>1319</v>
      </c>
      <c r="G261" s="54" t="s">
        <v>453</v>
      </c>
      <c r="H261" s="56" t="s">
        <v>149</v>
      </c>
      <c r="I261" s="70" t="s">
        <v>227</v>
      </c>
      <c r="J261" s="57">
        <v>42387</v>
      </c>
      <c r="K261" s="57">
        <v>44214</v>
      </c>
      <c r="L261" s="58" t="str">
        <f t="shared" ca="1" si="0"/>
        <v>Vigente</v>
      </c>
      <c r="M261" s="55">
        <v>2021</v>
      </c>
      <c r="N261" s="54">
        <v>2016</v>
      </c>
      <c r="O261" s="67" t="s">
        <v>151</v>
      </c>
      <c r="P261" s="76" t="s">
        <v>41</v>
      </c>
      <c r="Q261" s="60" t="s">
        <v>42</v>
      </c>
      <c r="R261" s="61" t="s">
        <v>153</v>
      </c>
      <c r="S261" s="70" t="s">
        <v>1336</v>
      </c>
      <c r="T261" s="60" t="s">
        <v>155</v>
      </c>
      <c r="U261" s="54" t="s">
        <v>156</v>
      </c>
      <c r="V261" s="62" t="s">
        <v>157</v>
      </c>
      <c r="W261" s="75" t="s">
        <v>1337</v>
      </c>
      <c r="X261" s="64" t="s">
        <v>159</v>
      </c>
      <c r="Y261" s="24"/>
      <c r="Z261" s="24"/>
      <c r="AA261" s="24"/>
    </row>
    <row r="262" spans="1:27" ht="15.85" customHeight="1" x14ac:dyDescent="0.25">
      <c r="A262" s="54" t="s">
        <v>1338</v>
      </c>
      <c r="B262" s="56" t="s">
        <v>1339</v>
      </c>
      <c r="C262" s="55" t="s">
        <v>1340</v>
      </c>
      <c r="D262" s="56" t="s">
        <v>145</v>
      </c>
      <c r="E262" s="55" t="s">
        <v>146</v>
      </c>
      <c r="F262" s="54" t="s">
        <v>1319</v>
      </c>
      <c r="G262" s="54" t="s">
        <v>453</v>
      </c>
      <c r="H262" s="70" t="s">
        <v>177</v>
      </c>
      <c r="I262" s="54" t="s">
        <v>182</v>
      </c>
      <c r="J262" s="57">
        <v>39910</v>
      </c>
      <c r="K262" s="57" t="s">
        <v>178</v>
      </c>
      <c r="L262" s="58" t="str">
        <f t="shared" ca="1" si="0"/>
        <v>Vigente</v>
      </c>
      <c r="M262" s="55" t="s">
        <v>179</v>
      </c>
      <c r="N262" s="54">
        <v>2009</v>
      </c>
      <c r="O262" s="54" t="s">
        <v>191</v>
      </c>
      <c r="P262" s="108" t="s">
        <v>180</v>
      </c>
      <c r="Q262" s="69" t="s">
        <v>181</v>
      </c>
      <c r="R262" s="60" t="s">
        <v>182</v>
      </c>
      <c r="S262" s="54" t="s">
        <v>1341</v>
      </c>
      <c r="T262" s="54" t="s">
        <v>1342</v>
      </c>
      <c r="U262" s="70" t="s">
        <v>405</v>
      </c>
      <c r="V262" s="70" t="s">
        <v>405</v>
      </c>
      <c r="W262" s="63" t="s">
        <v>1343</v>
      </c>
      <c r="X262" s="64" t="s">
        <v>159</v>
      </c>
      <c r="Y262" s="24"/>
      <c r="Z262" s="24"/>
      <c r="AA262" s="24"/>
    </row>
    <row r="263" spans="1:27" ht="15.85" hidden="1" customHeight="1" x14ac:dyDescent="0.25">
      <c r="A263" s="54" t="s">
        <v>1344</v>
      </c>
      <c r="B263" s="56" t="s">
        <v>1345</v>
      </c>
      <c r="C263" s="55" t="s">
        <v>1346</v>
      </c>
      <c r="D263" s="56" t="s">
        <v>145</v>
      </c>
      <c r="E263" s="55" t="s">
        <v>146</v>
      </c>
      <c r="F263" s="54" t="s">
        <v>1319</v>
      </c>
      <c r="G263" s="54" t="s">
        <v>453</v>
      </c>
      <c r="H263" s="56" t="s">
        <v>149</v>
      </c>
      <c r="I263" s="70" t="s">
        <v>227</v>
      </c>
      <c r="J263" s="57">
        <v>37530</v>
      </c>
      <c r="K263" s="57" t="s">
        <v>178</v>
      </c>
      <c r="L263" s="58" t="str">
        <f t="shared" ca="1" si="0"/>
        <v>Vigente</v>
      </c>
      <c r="M263" s="55" t="s">
        <v>179</v>
      </c>
      <c r="N263" s="54">
        <v>2002</v>
      </c>
      <c r="O263" s="67" t="s">
        <v>151</v>
      </c>
      <c r="P263" s="76" t="s">
        <v>41</v>
      </c>
      <c r="Q263" s="60" t="s">
        <v>42</v>
      </c>
      <c r="R263" s="61" t="s">
        <v>153</v>
      </c>
      <c r="S263" s="54" t="s">
        <v>1347</v>
      </c>
      <c r="T263" s="54" t="s">
        <v>1348</v>
      </c>
      <c r="U263" s="54" t="s">
        <v>156</v>
      </c>
      <c r="V263" s="54" t="s">
        <v>156</v>
      </c>
      <c r="W263" s="63" t="s">
        <v>1349</v>
      </c>
      <c r="X263" s="64" t="s">
        <v>159</v>
      </c>
      <c r="Y263" s="24"/>
      <c r="Z263" s="24"/>
      <c r="AA263" s="24"/>
    </row>
    <row r="264" spans="1:27" ht="15.85" customHeight="1" x14ac:dyDescent="0.25">
      <c r="A264" s="54" t="s">
        <v>1350</v>
      </c>
      <c r="B264" s="66" t="s">
        <v>1351</v>
      </c>
      <c r="C264" s="55" t="s">
        <v>1352</v>
      </c>
      <c r="D264" s="56" t="s">
        <v>145</v>
      </c>
      <c r="E264" s="94" t="s">
        <v>362</v>
      </c>
      <c r="F264" s="54" t="s">
        <v>1319</v>
      </c>
      <c r="G264" s="54" t="s">
        <v>453</v>
      </c>
      <c r="H264" s="70" t="s">
        <v>177</v>
      </c>
      <c r="I264" s="66" t="s">
        <v>150</v>
      </c>
      <c r="J264" s="57">
        <v>40889</v>
      </c>
      <c r="K264" s="57" t="s">
        <v>178</v>
      </c>
      <c r="L264" s="58" t="str">
        <f t="shared" ca="1" si="0"/>
        <v>Vigente</v>
      </c>
      <c r="M264" s="55" t="s">
        <v>179</v>
      </c>
      <c r="N264" s="54">
        <v>2011</v>
      </c>
      <c r="O264" s="54" t="s">
        <v>191</v>
      </c>
      <c r="P264" s="108" t="s">
        <v>180</v>
      </c>
      <c r="Q264" s="69" t="s">
        <v>181</v>
      </c>
      <c r="R264" s="60" t="s">
        <v>182</v>
      </c>
      <c r="S264" s="54" t="s">
        <v>1353</v>
      </c>
      <c r="T264" s="60" t="s">
        <v>155</v>
      </c>
      <c r="U264" s="54" t="s">
        <v>185</v>
      </c>
      <c r="V264" s="67" t="s">
        <v>783</v>
      </c>
      <c r="W264" s="63" t="s">
        <v>1354</v>
      </c>
      <c r="X264" s="64" t="s">
        <v>159</v>
      </c>
      <c r="Y264" s="24"/>
      <c r="Z264" s="24"/>
      <c r="AA264" s="24"/>
    </row>
    <row r="265" spans="1:27" ht="15.85" customHeight="1" x14ac:dyDescent="0.25">
      <c r="A265" s="56" t="s">
        <v>1355</v>
      </c>
      <c r="B265" s="66" t="s">
        <v>1351</v>
      </c>
      <c r="C265" s="55" t="s">
        <v>1352</v>
      </c>
      <c r="D265" s="56" t="s">
        <v>145</v>
      </c>
      <c r="E265" s="94" t="s">
        <v>1356</v>
      </c>
      <c r="F265" s="54" t="s">
        <v>923</v>
      </c>
      <c r="G265" s="54" t="s">
        <v>453</v>
      </c>
      <c r="H265" s="70" t="s">
        <v>177</v>
      </c>
      <c r="I265" s="66" t="s">
        <v>150</v>
      </c>
      <c r="J265" s="57" t="s">
        <v>1357</v>
      </c>
      <c r="K265" s="57">
        <v>45679</v>
      </c>
      <c r="L265" s="58" t="str">
        <f t="shared" ca="1" si="0"/>
        <v>Vigente</v>
      </c>
      <c r="M265" s="55">
        <v>2025</v>
      </c>
      <c r="N265" s="54">
        <v>2020</v>
      </c>
      <c r="O265" s="67" t="s">
        <v>1052</v>
      </c>
      <c r="P265" s="108" t="s">
        <v>180</v>
      </c>
      <c r="Q265" s="69" t="s">
        <v>181</v>
      </c>
      <c r="R265" s="60" t="s">
        <v>182</v>
      </c>
      <c r="S265" s="54" t="s">
        <v>1358</v>
      </c>
      <c r="T265" s="60" t="s">
        <v>155</v>
      </c>
      <c r="U265" s="54" t="s">
        <v>185</v>
      </c>
      <c r="V265" s="67" t="s">
        <v>783</v>
      </c>
      <c r="W265" s="63" t="s">
        <v>1354</v>
      </c>
      <c r="X265" s="64" t="s">
        <v>159</v>
      </c>
      <c r="Y265" s="24"/>
      <c r="Z265" s="24"/>
      <c r="AA265" s="24"/>
    </row>
    <row r="266" spans="1:27" ht="15.85" customHeight="1" x14ac:dyDescent="0.25">
      <c r="A266" s="56" t="s">
        <v>1359</v>
      </c>
      <c r="B266" s="66" t="s">
        <v>1351</v>
      </c>
      <c r="C266" s="55" t="s">
        <v>1352</v>
      </c>
      <c r="D266" s="56" t="s">
        <v>145</v>
      </c>
      <c r="E266" s="94" t="s">
        <v>1360</v>
      </c>
      <c r="F266" s="54" t="s">
        <v>1319</v>
      </c>
      <c r="G266" s="54" t="s">
        <v>453</v>
      </c>
      <c r="H266" s="56" t="s">
        <v>149</v>
      </c>
      <c r="I266" s="67" t="s">
        <v>227</v>
      </c>
      <c r="J266" s="57" t="s">
        <v>1357</v>
      </c>
      <c r="K266" s="57">
        <v>45679</v>
      </c>
      <c r="L266" s="58" t="str">
        <f t="shared" ca="1" si="0"/>
        <v>Vigente</v>
      </c>
      <c r="M266" s="55">
        <v>2025</v>
      </c>
      <c r="N266" s="54">
        <v>2020</v>
      </c>
      <c r="O266" s="67" t="s">
        <v>1052</v>
      </c>
      <c r="P266" s="98" t="s">
        <v>25</v>
      </c>
      <c r="Q266" s="60" t="s">
        <v>152</v>
      </c>
      <c r="R266" s="60" t="s">
        <v>206</v>
      </c>
      <c r="S266" s="54" t="s">
        <v>1361</v>
      </c>
      <c r="T266" s="60" t="s">
        <v>155</v>
      </c>
      <c r="U266" s="54" t="s">
        <v>185</v>
      </c>
      <c r="V266" s="67" t="s">
        <v>783</v>
      </c>
      <c r="W266" s="63" t="s">
        <v>1354</v>
      </c>
      <c r="X266" s="64" t="s">
        <v>159</v>
      </c>
      <c r="Y266" s="24"/>
      <c r="Z266" s="24"/>
      <c r="AA266" s="24"/>
    </row>
    <row r="267" spans="1:27" ht="15.85" hidden="1" customHeight="1" x14ac:dyDescent="0.25">
      <c r="A267" s="54" t="s">
        <v>1362</v>
      </c>
      <c r="B267" s="56" t="s">
        <v>1363</v>
      </c>
      <c r="C267" s="55" t="s">
        <v>1364</v>
      </c>
      <c r="D267" s="56" t="s">
        <v>145</v>
      </c>
      <c r="E267" s="55" t="s">
        <v>146</v>
      </c>
      <c r="F267" s="54" t="s">
        <v>1319</v>
      </c>
      <c r="G267" s="54" t="s">
        <v>453</v>
      </c>
      <c r="H267" s="56" t="s">
        <v>149</v>
      </c>
      <c r="I267" s="54" t="s">
        <v>182</v>
      </c>
      <c r="J267" s="57">
        <v>43164</v>
      </c>
      <c r="K267" s="57">
        <v>44684</v>
      </c>
      <c r="L267" s="58" t="str">
        <f t="shared" ca="1" si="0"/>
        <v>Vigente</v>
      </c>
      <c r="M267" s="55">
        <v>2022</v>
      </c>
      <c r="N267" s="54">
        <v>2018</v>
      </c>
      <c r="O267" s="54" t="s">
        <v>191</v>
      </c>
      <c r="P267" s="142" t="s">
        <v>33</v>
      </c>
      <c r="Q267" s="60" t="s">
        <v>168</v>
      </c>
      <c r="R267" s="60" t="s">
        <v>262</v>
      </c>
      <c r="S267" s="54" t="s">
        <v>1365</v>
      </c>
      <c r="T267" s="60" t="s">
        <v>155</v>
      </c>
      <c r="U267" s="88" t="s">
        <v>264</v>
      </c>
      <c r="V267" s="62" t="s">
        <v>1176</v>
      </c>
      <c r="W267" s="121" t="s">
        <v>823</v>
      </c>
      <c r="X267" s="64" t="s">
        <v>159</v>
      </c>
      <c r="Y267" s="24"/>
      <c r="Z267" s="24"/>
      <c r="AA267" s="24"/>
    </row>
    <row r="268" spans="1:27" ht="15.85" hidden="1" customHeight="1" x14ac:dyDescent="0.25">
      <c r="A268" s="54" t="s">
        <v>1366</v>
      </c>
      <c r="B268" s="56" t="s">
        <v>1367</v>
      </c>
      <c r="C268" s="55" t="s">
        <v>1368</v>
      </c>
      <c r="D268" s="56" t="s">
        <v>145</v>
      </c>
      <c r="E268" s="55" t="s">
        <v>146</v>
      </c>
      <c r="F268" s="54" t="s">
        <v>1319</v>
      </c>
      <c r="G268" s="54" t="s">
        <v>453</v>
      </c>
      <c r="H268" s="56" t="s">
        <v>149</v>
      </c>
      <c r="I268" s="54" t="s">
        <v>182</v>
      </c>
      <c r="J268" s="57">
        <v>31908</v>
      </c>
      <c r="K268" s="57" t="s">
        <v>178</v>
      </c>
      <c r="L268" s="58" t="str">
        <f t="shared" ca="1" si="0"/>
        <v>Vigente</v>
      </c>
      <c r="M268" s="55" t="s">
        <v>179</v>
      </c>
      <c r="N268" s="54">
        <v>1987</v>
      </c>
      <c r="O268" s="54" t="s">
        <v>191</v>
      </c>
      <c r="P268" s="87" t="s">
        <v>9</v>
      </c>
      <c r="Q268" s="60" t="s">
        <v>12</v>
      </c>
      <c r="R268" s="60" t="s">
        <v>262</v>
      </c>
      <c r="S268" s="54" t="s">
        <v>1369</v>
      </c>
      <c r="T268" s="54" t="s">
        <v>1370</v>
      </c>
      <c r="U268" s="88" t="s">
        <v>264</v>
      </c>
      <c r="V268" s="54" t="s">
        <v>264</v>
      </c>
      <c r="W268" s="63" t="s">
        <v>1371</v>
      </c>
      <c r="X268" s="64" t="s">
        <v>159</v>
      </c>
      <c r="Y268" s="24"/>
      <c r="Z268" s="24"/>
      <c r="AA268" s="24"/>
    </row>
    <row r="269" spans="1:27" ht="15.85" customHeight="1" x14ac:dyDescent="0.25">
      <c r="A269" s="56" t="s">
        <v>1372</v>
      </c>
      <c r="B269" s="56" t="s">
        <v>1373</v>
      </c>
      <c r="C269" s="55" t="s">
        <v>1374</v>
      </c>
      <c r="D269" s="56" t="s">
        <v>145</v>
      </c>
      <c r="E269" s="55" t="s">
        <v>146</v>
      </c>
      <c r="F269" s="54" t="s">
        <v>1319</v>
      </c>
      <c r="G269" s="54" t="s">
        <v>453</v>
      </c>
      <c r="H269" s="70" t="s">
        <v>177</v>
      </c>
      <c r="I269" s="70" t="s">
        <v>227</v>
      </c>
      <c r="J269" s="57">
        <v>42516</v>
      </c>
      <c r="K269" s="57">
        <v>44382</v>
      </c>
      <c r="L269" s="58" t="str">
        <f t="shared" ca="1" si="0"/>
        <v>Vigente</v>
      </c>
      <c r="M269" s="55">
        <v>2021</v>
      </c>
      <c r="N269" s="54">
        <v>2016</v>
      </c>
      <c r="O269" s="70" t="s">
        <v>191</v>
      </c>
      <c r="P269" s="108" t="s">
        <v>180</v>
      </c>
      <c r="Q269" s="69" t="s">
        <v>181</v>
      </c>
      <c r="R269" s="95" t="s">
        <v>182</v>
      </c>
      <c r="S269" s="70" t="s">
        <v>1375</v>
      </c>
      <c r="T269" s="60" t="s">
        <v>155</v>
      </c>
      <c r="U269" s="54" t="s">
        <v>156</v>
      </c>
      <c r="V269" s="62" t="s">
        <v>157</v>
      </c>
      <c r="W269" s="63" t="s">
        <v>1376</v>
      </c>
      <c r="X269" s="64" t="s">
        <v>159</v>
      </c>
      <c r="Y269" s="24"/>
      <c r="Z269" s="24"/>
      <c r="AA269" s="24"/>
    </row>
    <row r="270" spans="1:27" ht="15.85" customHeight="1" x14ac:dyDescent="0.25">
      <c r="A270" s="54" t="s">
        <v>1377</v>
      </c>
      <c r="B270" s="56" t="s">
        <v>1378</v>
      </c>
      <c r="C270" s="55" t="s">
        <v>1379</v>
      </c>
      <c r="D270" s="56" t="s">
        <v>145</v>
      </c>
      <c r="E270" s="94" t="s">
        <v>362</v>
      </c>
      <c r="F270" s="54" t="s">
        <v>1319</v>
      </c>
      <c r="G270" s="54" t="s">
        <v>453</v>
      </c>
      <c r="H270" s="70" t="s">
        <v>177</v>
      </c>
      <c r="I270" s="54" t="s">
        <v>182</v>
      </c>
      <c r="J270" s="57">
        <v>40701</v>
      </c>
      <c r="K270" s="57" t="s">
        <v>178</v>
      </c>
      <c r="L270" s="58" t="str">
        <f t="shared" ca="1" si="0"/>
        <v>Vigente</v>
      </c>
      <c r="M270" s="55" t="s">
        <v>179</v>
      </c>
      <c r="N270" s="54">
        <v>2011</v>
      </c>
      <c r="O270" s="54" t="s">
        <v>191</v>
      </c>
      <c r="P270" s="108" t="s">
        <v>180</v>
      </c>
      <c r="Q270" s="69" t="s">
        <v>181</v>
      </c>
      <c r="R270" s="60" t="s">
        <v>182</v>
      </c>
      <c r="S270" s="54" t="s">
        <v>1380</v>
      </c>
      <c r="T270" s="60" t="s">
        <v>155</v>
      </c>
      <c r="U270" s="70" t="s">
        <v>186</v>
      </c>
      <c r="V270" s="70" t="s">
        <v>186</v>
      </c>
      <c r="W270" s="63" t="s">
        <v>1381</v>
      </c>
      <c r="X270" s="64" t="s">
        <v>159</v>
      </c>
      <c r="Y270" s="24"/>
      <c r="Z270" s="24"/>
      <c r="AA270" s="24"/>
    </row>
    <row r="271" spans="1:27" ht="15.85" customHeight="1" x14ac:dyDescent="0.25">
      <c r="A271" s="70" t="s">
        <v>1382</v>
      </c>
      <c r="B271" s="70" t="s">
        <v>1383</v>
      </c>
      <c r="C271" s="55" t="s">
        <v>1384</v>
      </c>
      <c r="D271" s="56" t="s">
        <v>145</v>
      </c>
      <c r="E271" s="55" t="s">
        <v>146</v>
      </c>
      <c r="F271" s="54" t="s">
        <v>1319</v>
      </c>
      <c r="G271" s="54" t="s">
        <v>453</v>
      </c>
      <c r="H271" s="70" t="s">
        <v>177</v>
      </c>
      <c r="I271" s="67" t="s">
        <v>166</v>
      </c>
      <c r="J271" s="57">
        <v>42712</v>
      </c>
      <c r="K271" s="57">
        <v>44538</v>
      </c>
      <c r="L271" s="58" t="str">
        <f t="shared" ca="1" si="0"/>
        <v>Vigente</v>
      </c>
      <c r="M271" s="55">
        <v>2021</v>
      </c>
      <c r="N271" s="54">
        <v>2016</v>
      </c>
      <c r="O271" s="67" t="s">
        <v>191</v>
      </c>
      <c r="P271" s="108" t="s">
        <v>180</v>
      </c>
      <c r="Q271" s="69" t="s">
        <v>181</v>
      </c>
      <c r="R271" s="95" t="s">
        <v>182</v>
      </c>
      <c r="S271" s="67" t="s">
        <v>1385</v>
      </c>
      <c r="T271" s="60" t="s">
        <v>155</v>
      </c>
      <c r="U271" s="54" t="s">
        <v>185</v>
      </c>
      <c r="V271" s="70" t="s">
        <v>185</v>
      </c>
      <c r="W271" s="64" t="s">
        <v>1386</v>
      </c>
      <c r="X271" s="64" t="s">
        <v>159</v>
      </c>
      <c r="Y271" s="24"/>
      <c r="Z271" s="24"/>
      <c r="AA271" s="24"/>
    </row>
    <row r="272" spans="1:27" ht="15.85" customHeight="1" x14ac:dyDescent="0.25">
      <c r="A272" s="70" t="s">
        <v>1387</v>
      </c>
      <c r="B272" s="70" t="s">
        <v>1383</v>
      </c>
      <c r="C272" s="55" t="s">
        <v>1384</v>
      </c>
      <c r="D272" s="56" t="s">
        <v>145</v>
      </c>
      <c r="E272" s="55" t="s">
        <v>146</v>
      </c>
      <c r="F272" s="54" t="s">
        <v>1319</v>
      </c>
      <c r="G272" s="54" t="s">
        <v>453</v>
      </c>
      <c r="H272" s="56" t="s">
        <v>149</v>
      </c>
      <c r="I272" s="70" t="s">
        <v>150</v>
      </c>
      <c r="J272" s="57">
        <v>42712</v>
      </c>
      <c r="K272" s="57">
        <v>44538</v>
      </c>
      <c r="L272" s="58" t="str">
        <f t="shared" ca="1" si="0"/>
        <v>Vigente</v>
      </c>
      <c r="M272" s="55">
        <v>2021</v>
      </c>
      <c r="N272" s="54">
        <v>2016</v>
      </c>
      <c r="O272" s="67" t="s">
        <v>191</v>
      </c>
      <c r="P272" s="143" t="s">
        <v>25</v>
      </c>
      <c r="Q272" s="60" t="s">
        <v>152</v>
      </c>
      <c r="R272" s="60" t="s">
        <v>206</v>
      </c>
      <c r="S272" s="67" t="s">
        <v>1388</v>
      </c>
      <c r="T272" s="60" t="s">
        <v>155</v>
      </c>
      <c r="U272" s="54" t="s">
        <v>185</v>
      </c>
      <c r="V272" s="70" t="s">
        <v>185</v>
      </c>
      <c r="W272" s="64" t="s">
        <v>1386</v>
      </c>
      <c r="X272" s="64" t="s">
        <v>159</v>
      </c>
      <c r="Y272" s="24"/>
      <c r="Z272" s="24"/>
      <c r="AA272" s="24"/>
    </row>
    <row r="273" spans="1:27" ht="15.85" customHeight="1" x14ac:dyDescent="0.25">
      <c r="A273" s="56" t="s">
        <v>1389</v>
      </c>
      <c r="B273" s="70" t="s">
        <v>1390</v>
      </c>
      <c r="C273" s="55" t="s">
        <v>1391</v>
      </c>
      <c r="D273" s="56" t="s">
        <v>249</v>
      </c>
      <c r="E273" s="55" t="s">
        <v>146</v>
      </c>
      <c r="F273" s="54" t="s">
        <v>1392</v>
      </c>
      <c r="G273" s="54" t="s">
        <v>343</v>
      </c>
      <c r="H273" s="70" t="s">
        <v>13</v>
      </c>
      <c r="I273" s="70" t="s">
        <v>227</v>
      </c>
      <c r="J273" s="57">
        <v>42438</v>
      </c>
      <c r="K273" s="57" t="s">
        <v>178</v>
      </c>
      <c r="L273" s="58" t="str">
        <f t="shared" ca="1" si="0"/>
        <v>Vigente</v>
      </c>
      <c r="M273" s="55" t="s">
        <v>179</v>
      </c>
      <c r="N273" s="54">
        <v>2016</v>
      </c>
      <c r="O273" s="70" t="s">
        <v>191</v>
      </c>
      <c r="P273" s="144" t="s">
        <v>13</v>
      </c>
      <c r="Q273" s="56" t="s">
        <v>1393</v>
      </c>
      <c r="R273" s="86" t="s">
        <v>182</v>
      </c>
      <c r="S273" s="70" t="s">
        <v>1394</v>
      </c>
      <c r="T273" s="60" t="s">
        <v>155</v>
      </c>
      <c r="U273" s="70" t="s">
        <v>186</v>
      </c>
      <c r="V273" s="67" t="s">
        <v>1194</v>
      </c>
      <c r="W273" s="75" t="s">
        <v>1395</v>
      </c>
      <c r="X273" s="64" t="s">
        <v>159</v>
      </c>
      <c r="Y273" s="24"/>
      <c r="Z273" s="24"/>
      <c r="AA273" s="24"/>
    </row>
    <row r="274" spans="1:27" ht="15.85" customHeight="1" x14ac:dyDescent="0.25">
      <c r="A274" s="54" t="s">
        <v>1396</v>
      </c>
      <c r="B274" s="60" t="s">
        <v>1397</v>
      </c>
      <c r="C274" s="55" t="s">
        <v>1398</v>
      </c>
      <c r="D274" s="56" t="s">
        <v>145</v>
      </c>
      <c r="E274" s="55" t="s">
        <v>146</v>
      </c>
      <c r="F274" s="54" t="s">
        <v>1392</v>
      </c>
      <c r="G274" s="54" t="s">
        <v>343</v>
      </c>
      <c r="H274" s="70" t="s">
        <v>177</v>
      </c>
      <c r="I274" s="56" t="s">
        <v>150</v>
      </c>
      <c r="J274" s="57">
        <v>43787</v>
      </c>
      <c r="K274" s="57">
        <v>45248</v>
      </c>
      <c r="L274" s="58" t="str">
        <f t="shared" ca="1" si="0"/>
        <v>Vigente</v>
      </c>
      <c r="M274" s="55">
        <v>2023</v>
      </c>
      <c r="N274" s="54">
        <v>2019</v>
      </c>
      <c r="O274" s="54" t="s">
        <v>191</v>
      </c>
      <c r="P274" s="108" t="s">
        <v>180</v>
      </c>
      <c r="Q274" s="69" t="s">
        <v>181</v>
      </c>
      <c r="R274" s="95" t="s">
        <v>182</v>
      </c>
      <c r="S274" s="70" t="s">
        <v>1399</v>
      </c>
      <c r="T274" s="60" t="s">
        <v>155</v>
      </c>
      <c r="U274" s="54" t="s">
        <v>185</v>
      </c>
      <c r="V274" s="54" t="s">
        <v>185</v>
      </c>
      <c r="W274" s="63" t="s">
        <v>1400</v>
      </c>
      <c r="X274" s="64" t="s">
        <v>159</v>
      </c>
      <c r="Y274" s="24"/>
      <c r="Z274" s="24"/>
      <c r="AA274" s="24"/>
    </row>
    <row r="275" spans="1:27" ht="15.85" customHeight="1" x14ac:dyDescent="0.25">
      <c r="A275" s="54" t="s">
        <v>1401</v>
      </c>
      <c r="B275" s="54" t="s">
        <v>1402</v>
      </c>
      <c r="C275" s="55" t="s">
        <v>1403</v>
      </c>
      <c r="D275" s="56" t="s">
        <v>145</v>
      </c>
      <c r="E275" s="55" t="s">
        <v>146</v>
      </c>
      <c r="F275" s="54" t="s">
        <v>1404</v>
      </c>
      <c r="G275" s="54" t="s">
        <v>343</v>
      </c>
      <c r="H275" s="70" t="s">
        <v>177</v>
      </c>
      <c r="I275" s="66" t="s">
        <v>150</v>
      </c>
      <c r="J275" s="57">
        <v>35732</v>
      </c>
      <c r="K275" s="57" t="s">
        <v>178</v>
      </c>
      <c r="L275" s="58" t="str">
        <f t="shared" ca="1" si="0"/>
        <v>Vigente</v>
      </c>
      <c r="M275" s="55" t="s">
        <v>179</v>
      </c>
      <c r="N275" s="54">
        <v>1997</v>
      </c>
      <c r="O275" s="54" t="s">
        <v>191</v>
      </c>
      <c r="P275" s="108" t="s">
        <v>180</v>
      </c>
      <c r="Q275" s="69" t="s">
        <v>181</v>
      </c>
      <c r="R275" s="60" t="s">
        <v>182</v>
      </c>
      <c r="S275" s="60" t="s">
        <v>870</v>
      </c>
      <c r="T275" s="60" t="s">
        <v>155</v>
      </c>
      <c r="U275" s="70" t="s">
        <v>186</v>
      </c>
      <c r="V275" s="70" t="s">
        <v>186</v>
      </c>
      <c r="W275" s="63" t="s">
        <v>1405</v>
      </c>
      <c r="X275" s="64" t="s">
        <v>159</v>
      </c>
      <c r="Y275" s="24"/>
      <c r="Z275" s="24"/>
      <c r="AA275" s="24"/>
    </row>
    <row r="276" spans="1:27" ht="15.85" hidden="1" customHeight="1" x14ac:dyDescent="0.25">
      <c r="A276" s="70" t="s">
        <v>1406</v>
      </c>
      <c r="B276" s="70" t="s">
        <v>1402</v>
      </c>
      <c r="C276" s="55" t="s">
        <v>1403</v>
      </c>
      <c r="D276" s="56" t="s">
        <v>145</v>
      </c>
      <c r="E276" s="55" t="s">
        <v>146</v>
      </c>
      <c r="F276" s="54" t="s">
        <v>1404</v>
      </c>
      <c r="G276" s="54" t="s">
        <v>343</v>
      </c>
      <c r="H276" s="56" t="s">
        <v>149</v>
      </c>
      <c r="I276" s="54" t="s">
        <v>182</v>
      </c>
      <c r="J276" s="57">
        <v>40431</v>
      </c>
      <c r="K276" s="57" t="s">
        <v>178</v>
      </c>
      <c r="L276" s="58" t="str">
        <f t="shared" ca="1" si="0"/>
        <v>Vigente</v>
      </c>
      <c r="M276" s="55" t="s">
        <v>179</v>
      </c>
      <c r="N276" s="54">
        <v>2010</v>
      </c>
      <c r="O276" s="67" t="s">
        <v>151</v>
      </c>
      <c r="P276" s="87" t="s">
        <v>9</v>
      </c>
      <c r="Q276" s="60" t="s">
        <v>12</v>
      </c>
      <c r="R276" s="61" t="s">
        <v>153</v>
      </c>
      <c r="S276" s="67" t="s">
        <v>1407</v>
      </c>
      <c r="T276" s="60" t="s">
        <v>155</v>
      </c>
      <c r="U276" s="56" t="s">
        <v>156</v>
      </c>
      <c r="V276" s="56" t="s">
        <v>156</v>
      </c>
      <c r="W276" s="63" t="s">
        <v>1405</v>
      </c>
      <c r="X276" s="64" t="s">
        <v>159</v>
      </c>
      <c r="Y276" s="24"/>
      <c r="Z276" s="24"/>
      <c r="AA276" s="24"/>
    </row>
    <row r="277" spans="1:27" ht="15.85" customHeight="1" x14ac:dyDescent="0.25">
      <c r="A277" s="54" t="s">
        <v>1408</v>
      </c>
      <c r="B277" s="56" t="s">
        <v>1409</v>
      </c>
      <c r="C277" s="55" t="s">
        <v>1410</v>
      </c>
      <c r="D277" s="56" t="s">
        <v>145</v>
      </c>
      <c r="E277" s="55" t="s">
        <v>146</v>
      </c>
      <c r="F277" s="54" t="s">
        <v>1411</v>
      </c>
      <c r="G277" s="54" t="s">
        <v>1412</v>
      </c>
      <c r="H277" s="70" t="s">
        <v>177</v>
      </c>
      <c r="I277" s="66" t="s">
        <v>150</v>
      </c>
      <c r="J277" s="57">
        <v>36783</v>
      </c>
      <c r="K277" s="57" t="s">
        <v>178</v>
      </c>
      <c r="L277" s="58" t="str">
        <f t="shared" ca="1" si="0"/>
        <v>Vigente</v>
      </c>
      <c r="M277" s="55" t="s">
        <v>179</v>
      </c>
      <c r="N277" s="54">
        <v>2000</v>
      </c>
      <c r="O277" s="54" t="s">
        <v>191</v>
      </c>
      <c r="P277" s="108" t="s">
        <v>180</v>
      </c>
      <c r="Q277" s="69" t="s">
        <v>181</v>
      </c>
      <c r="R277" s="60" t="s">
        <v>182</v>
      </c>
      <c r="S277" s="60" t="s">
        <v>870</v>
      </c>
      <c r="T277" s="60" t="s">
        <v>155</v>
      </c>
      <c r="U277" s="70" t="s">
        <v>186</v>
      </c>
      <c r="V277" s="70" t="s">
        <v>186</v>
      </c>
      <c r="W277" s="63" t="s">
        <v>1413</v>
      </c>
      <c r="X277" s="64" t="s">
        <v>159</v>
      </c>
      <c r="Y277" s="24"/>
      <c r="Z277" s="24"/>
      <c r="AA277" s="24"/>
    </row>
    <row r="278" spans="1:27" ht="15.85" customHeight="1" x14ac:dyDescent="0.25">
      <c r="A278" s="70" t="s">
        <v>1414</v>
      </c>
      <c r="B278" s="66" t="s">
        <v>1415</v>
      </c>
      <c r="C278" s="55" t="s">
        <v>1416</v>
      </c>
      <c r="D278" s="56" t="s">
        <v>145</v>
      </c>
      <c r="E278" s="55">
        <v>309</v>
      </c>
      <c r="F278" s="54" t="s">
        <v>1417</v>
      </c>
      <c r="G278" s="54" t="s">
        <v>343</v>
      </c>
      <c r="H278" s="70" t="s">
        <v>13</v>
      </c>
      <c r="I278" s="54" t="s">
        <v>182</v>
      </c>
      <c r="J278" s="57">
        <v>34653</v>
      </c>
      <c r="K278" s="57" t="s">
        <v>178</v>
      </c>
      <c r="L278" s="58" t="str">
        <f t="shared" ca="1" si="0"/>
        <v>Vigente</v>
      </c>
      <c r="M278" s="55" t="s">
        <v>179</v>
      </c>
      <c r="N278" s="54">
        <v>1994</v>
      </c>
      <c r="O278" s="70" t="s">
        <v>191</v>
      </c>
      <c r="P278" s="144" t="s">
        <v>13</v>
      </c>
      <c r="Q278" s="56" t="s">
        <v>1393</v>
      </c>
      <c r="R278" s="86" t="s">
        <v>182</v>
      </c>
      <c r="S278" s="70" t="s">
        <v>1418</v>
      </c>
      <c r="T278" s="60" t="s">
        <v>155</v>
      </c>
      <c r="U278" s="70" t="s">
        <v>186</v>
      </c>
      <c r="V278" s="70" t="s">
        <v>186</v>
      </c>
      <c r="W278" s="75" t="s">
        <v>1419</v>
      </c>
      <c r="X278" s="64" t="s">
        <v>159</v>
      </c>
      <c r="Y278" s="24"/>
      <c r="Z278" s="24"/>
      <c r="AA278" s="24"/>
    </row>
    <row r="279" spans="1:27" ht="15.85" customHeight="1" x14ac:dyDescent="0.25">
      <c r="A279" s="54" t="s">
        <v>1420</v>
      </c>
      <c r="B279" s="54" t="s">
        <v>1421</v>
      </c>
      <c r="C279" s="55" t="s">
        <v>1422</v>
      </c>
      <c r="D279" s="56" t="s">
        <v>1423</v>
      </c>
      <c r="E279" s="55" t="s">
        <v>146</v>
      </c>
      <c r="F279" s="54" t="s">
        <v>1424</v>
      </c>
      <c r="G279" s="70" t="s">
        <v>674</v>
      </c>
      <c r="H279" s="56" t="s">
        <v>149</v>
      </c>
      <c r="I279" s="56" t="s">
        <v>182</v>
      </c>
      <c r="J279" s="57">
        <v>40113</v>
      </c>
      <c r="K279" s="57" t="s">
        <v>178</v>
      </c>
      <c r="L279" s="58" t="str">
        <f t="shared" ca="1" si="0"/>
        <v>Vigente</v>
      </c>
      <c r="M279" s="55" t="s">
        <v>179</v>
      </c>
      <c r="N279" s="54">
        <v>2009</v>
      </c>
      <c r="O279" s="54" t="s">
        <v>191</v>
      </c>
      <c r="P279" s="145" t="s">
        <v>557</v>
      </c>
      <c r="Q279" s="60" t="s">
        <v>558</v>
      </c>
      <c r="R279" s="60" t="s">
        <v>182</v>
      </c>
      <c r="S279" s="54" t="s">
        <v>1425</v>
      </c>
      <c r="T279" s="54" t="s">
        <v>1426</v>
      </c>
      <c r="U279" s="70" t="s">
        <v>186</v>
      </c>
      <c r="V279" s="70" t="s">
        <v>186</v>
      </c>
      <c r="W279" s="63" t="s">
        <v>1427</v>
      </c>
      <c r="X279" s="64" t="s">
        <v>159</v>
      </c>
      <c r="Y279" s="24"/>
      <c r="Z279" s="24"/>
      <c r="AA279" s="24"/>
    </row>
    <row r="280" spans="1:27" ht="15.85" customHeight="1" x14ac:dyDescent="0.25">
      <c r="A280" s="54" t="s">
        <v>1428</v>
      </c>
      <c r="B280" s="54" t="s">
        <v>1421</v>
      </c>
      <c r="C280" s="55" t="s">
        <v>1422</v>
      </c>
      <c r="D280" s="56" t="s">
        <v>1423</v>
      </c>
      <c r="E280" s="55" t="s">
        <v>146</v>
      </c>
      <c r="F280" s="54" t="s">
        <v>1424</v>
      </c>
      <c r="G280" s="70" t="s">
        <v>674</v>
      </c>
      <c r="H280" s="56" t="s">
        <v>149</v>
      </c>
      <c r="I280" s="95" t="s">
        <v>227</v>
      </c>
      <c r="J280" s="57">
        <v>40689</v>
      </c>
      <c r="K280" s="57" t="s">
        <v>178</v>
      </c>
      <c r="L280" s="58" t="str">
        <f t="shared" ca="1" si="0"/>
        <v>Vigente</v>
      </c>
      <c r="M280" s="55" t="s">
        <v>179</v>
      </c>
      <c r="N280" s="54">
        <v>2011</v>
      </c>
      <c r="O280" s="54" t="s">
        <v>191</v>
      </c>
      <c r="P280" s="145" t="s">
        <v>557</v>
      </c>
      <c r="Q280" s="60" t="s">
        <v>558</v>
      </c>
      <c r="R280" s="60" t="s">
        <v>182</v>
      </c>
      <c r="S280" s="54" t="s">
        <v>1429</v>
      </c>
      <c r="T280" s="60" t="s">
        <v>155</v>
      </c>
      <c r="U280" s="70" t="s">
        <v>186</v>
      </c>
      <c r="V280" s="70" t="s">
        <v>186</v>
      </c>
      <c r="W280" s="63" t="s">
        <v>1427</v>
      </c>
      <c r="X280" s="64" t="s">
        <v>159</v>
      </c>
      <c r="Y280" s="24"/>
      <c r="Z280" s="24"/>
      <c r="AA280" s="24"/>
    </row>
    <row r="281" spans="1:27" ht="15.85" customHeight="1" x14ac:dyDescent="0.25">
      <c r="A281" s="56" t="s">
        <v>1430</v>
      </c>
      <c r="B281" s="56" t="s">
        <v>1431</v>
      </c>
      <c r="C281" s="55" t="s">
        <v>1432</v>
      </c>
      <c r="D281" s="56" t="s">
        <v>1423</v>
      </c>
      <c r="E281" s="55" t="s">
        <v>146</v>
      </c>
      <c r="F281" s="56" t="s">
        <v>1424</v>
      </c>
      <c r="G281" s="70" t="s">
        <v>343</v>
      </c>
      <c r="H281" s="70" t="s">
        <v>177</v>
      </c>
      <c r="I281" s="56" t="s">
        <v>182</v>
      </c>
      <c r="J281" s="57">
        <v>39457</v>
      </c>
      <c r="K281" s="57" t="s">
        <v>178</v>
      </c>
      <c r="L281" s="58" t="str">
        <f t="shared" ca="1" si="0"/>
        <v>Vigente</v>
      </c>
      <c r="M281" s="55" t="s">
        <v>179</v>
      </c>
      <c r="N281" s="54">
        <v>2008</v>
      </c>
      <c r="O281" s="54" t="s">
        <v>191</v>
      </c>
      <c r="P281" s="108" t="s">
        <v>180</v>
      </c>
      <c r="Q281" s="69" t="s">
        <v>181</v>
      </c>
      <c r="R281" s="60" t="s">
        <v>182</v>
      </c>
      <c r="S281" s="60" t="s">
        <v>1433</v>
      </c>
      <c r="T281" s="60" t="s">
        <v>155</v>
      </c>
      <c r="U281" s="56" t="s">
        <v>186</v>
      </c>
      <c r="V281" s="56" t="s">
        <v>186</v>
      </c>
      <c r="W281" s="63" t="s">
        <v>1434</v>
      </c>
      <c r="X281" s="64" t="s">
        <v>159</v>
      </c>
      <c r="Y281" s="24"/>
      <c r="Z281" s="24"/>
      <c r="AA281" s="24"/>
    </row>
    <row r="282" spans="1:27" ht="15.85" customHeight="1" x14ac:dyDescent="0.25">
      <c r="A282" s="54" t="s">
        <v>1435</v>
      </c>
      <c r="B282" s="56" t="s">
        <v>1436</v>
      </c>
      <c r="C282" s="55" t="s">
        <v>1437</v>
      </c>
      <c r="D282" s="56" t="s">
        <v>145</v>
      </c>
      <c r="E282" s="55" t="s">
        <v>146</v>
      </c>
      <c r="F282" s="54" t="s">
        <v>1438</v>
      </c>
      <c r="G282" s="56" t="s">
        <v>1439</v>
      </c>
      <c r="H282" s="70" t="s">
        <v>177</v>
      </c>
      <c r="I282" s="95" t="s">
        <v>227</v>
      </c>
      <c r="J282" s="57">
        <v>39619</v>
      </c>
      <c r="K282" s="57" t="s">
        <v>178</v>
      </c>
      <c r="L282" s="58" t="str">
        <f t="shared" ca="1" si="0"/>
        <v>Vigente</v>
      </c>
      <c r="M282" s="55" t="s">
        <v>179</v>
      </c>
      <c r="N282" s="54">
        <v>2008</v>
      </c>
      <c r="O282" s="54" t="s">
        <v>191</v>
      </c>
      <c r="P282" s="108" t="s">
        <v>180</v>
      </c>
      <c r="Q282" s="69" t="s">
        <v>181</v>
      </c>
      <c r="R282" s="60" t="s">
        <v>182</v>
      </c>
      <c r="S282" s="60" t="s">
        <v>1440</v>
      </c>
      <c r="T282" s="60" t="s">
        <v>155</v>
      </c>
      <c r="U282" s="56" t="s">
        <v>186</v>
      </c>
      <c r="V282" s="56" t="s">
        <v>186</v>
      </c>
      <c r="W282" s="63" t="s">
        <v>1441</v>
      </c>
      <c r="X282" s="64" t="s">
        <v>159</v>
      </c>
      <c r="Y282" s="24"/>
      <c r="Z282" s="24"/>
      <c r="AA282" s="24"/>
    </row>
    <row r="283" spans="1:27" ht="13.5" customHeight="1" x14ac:dyDescent="0.25">
      <c r="A283" s="70" t="s">
        <v>1442</v>
      </c>
      <c r="B283" s="146" t="s">
        <v>1443</v>
      </c>
      <c r="C283" s="135" t="s">
        <v>1444</v>
      </c>
      <c r="D283" s="136" t="s">
        <v>145</v>
      </c>
      <c r="E283" s="135">
        <v>183</v>
      </c>
      <c r="F283" s="138" t="s">
        <v>1445</v>
      </c>
      <c r="G283" s="137" t="s">
        <v>1446</v>
      </c>
      <c r="H283" s="70" t="s">
        <v>177</v>
      </c>
      <c r="I283" s="66" t="s">
        <v>150</v>
      </c>
      <c r="J283" s="57">
        <v>40149</v>
      </c>
      <c r="K283" s="57" t="s">
        <v>178</v>
      </c>
      <c r="L283" s="58" t="str">
        <f t="shared" ca="1" si="0"/>
        <v>Vigente</v>
      </c>
      <c r="M283" s="55" t="s">
        <v>179</v>
      </c>
      <c r="N283" s="138">
        <v>2009</v>
      </c>
      <c r="O283" s="137" t="s">
        <v>191</v>
      </c>
      <c r="P283" s="108" t="s">
        <v>180</v>
      </c>
      <c r="Q283" s="69" t="s">
        <v>181</v>
      </c>
      <c r="R283" s="60" t="s">
        <v>182</v>
      </c>
      <c r="S283" s="60" t="s">
        <v>1447</v>
      </c>
      <c r="T283" s="60" t="s">
        <v>155</v>
      </c>
      <c r="U283" s="136" t="s">
        <v>186</v>
      </c>
      <c r="V283" s="136" t="s">
        <v>186</v>
      </c>
      <c r="W283" s="75" t="s">
        <v>1448</v>
      </c>
      <c r="X283" s="64" t="s">
        <v>159</v>
      </c>
      <c r="Y283" s="24"/>
      <c r="Z283" s="24"/>
      <c r="AA283" s="24"/>
    </row>
    <row r="284" spans="1:27" ht="15.85" customHeight="1" x14ac:dyDescent="0.25">
      <c r="A284" s="56" t="s">
        <v>1449</v>
      </c>
      <c r="B284" s="56" t="s">
        <v>1450</v>
      </c>
      <c r="C284" s="55" t="s">
        <v>1451</v>
      </c>
      <c r="D284" s="56" t="s">
        <v>145</v>
      </c>
      <c r="E284" s="55">
        <v>183</v>
      </c>
      <c r="F284" s="54" t="s">
        <v>1445</v>
      </c>
      <c r="G284" s="70" t="s">
        <v>1446</v>
      </c>
      <c r="H284" s="70" t="s">
        <v>177</v>
      </c>
      <c r="I284" s="66" t="s">
        <v>150</v>
      </c>
      <c r="J284" s="57">
        <v>43655</v>
      </c>
      <c r="K284" s="57">
        <v>45542</v>
      </c>
      <c r="L284" s="58" t="str">
        <f t="shared" ca="1" si="0"/>
        <v>Vigente</v>
      </c>
      <c r="M284" s="55">
        <v>2024</v>
      </c>
      <c r="N284" s="54">
        <v>2019</v>
      </c>
      <c r="O284" s="70" t="s">
        <v>191</v>
      </c>
      <c r="P284" s="108" t="s">
        <v>180</v>
      </c>
      <c r="Q284" s="69" t="s">
        <v>181</v>
      </c>
      <c r="R284" s="60" t="s">
        <v>182</v>
      </c>
      <c r="S284" s="54" t="s">
        <v>1452</v>
      </c>
      <c r="T284" s="60" t="s">
        <v>155</v>
      </c>
      <c r="U284" s="54" t="s">
        <v>1194</v>
      </c>
      <c r="V284" s="54" t="s">
        <v>1194</v>
      </c>
      <c r="W284" s="64" t="s">
        <v>1453</v>
      </c>
      <c r="X284" s="64" t="s">
        <v>159</v>
      </c>
      <c r="Y284" s="24"/>
      <c r="Z284" s="24"/>
      <c r="AA284" s="24"/>
    </row>
    <row r="285" spans="1:27" ht="15.85" customHeight="1" x14ac:dyDescent="0.25">
      <c r="A285" s="56" t="s">
        <v>1454</v>
      </c>
      <c r="B285" s="66" t="s">
        <v>1455</v>
      </c>
      <c r="C285" s="55" t="s">
        <v>1456</v>
      </c>
      <c r="D285" s="56" t="s">
        <v>145</v>
      </c>
      <c r="E285" s="55">
        <v>202</v>
      </c>
      <c r="F285" s="54" t="s">
        <v>1457</v>
      </c>
      <c r="G285" s="70" t="s">
        <v>1458</v>
      </c>
      <c r="H285" s="70" t="s">
        <v>177</v>
      </c>
      <c r="I285" s="67" t="s">
        <v>166</v>
      </c>
      <c r="J285" s="57" t="s">
        <v>1459</v>
      </c>
      <c r="K285" s="57">
        <v>45366</v>
      </c>
      <c r="L285" s="58" t="str">
        <f t="shared" ca="1" si="0"/>
        <v>Vigente</v>
      </c>
      <c r="M285" s="55">
        <v>2024</v>
      </c>
      <c r="N285" s="54">
        <v>2019</v>
      </c>
      <c r="O285" s="54" t="s">
        <v>191</v>
      </c>
      <c r="P285" s="71" t="s">
        <v>180</v>
      </c>
      <c r="Q285" s="69" t="s">
        <v>181</v>
      </c>
      <c r="R285" s="60" t="s">
        <v>182</v>
      </c>
      <c r="S285" s="54" t="s">
        <v>1460</v>
      </c>
      <c r="T285" s="60" t="s">
        <v>155</v>
      </c>
      <c r="U285" s="56" t="s">
        <v>636</v>
      </c>
      <c r="V285" s="67" t="s">
        <v>637</v>
      </c>
      <c r="W285" s="63" t="s">
        <v>1461</v>
      </c>
      <c r="X285" s="64" t="s">
        <v>159</v>
      </c>
      <c r="Y285" s="24"/>
      <c r="Z285" s="24"/>
      <c r="AA285" s="24"/>
    </row>
    <row r="286" spans="1:27" ht="15.85" hidden="1" customHeight="1" x14ac:dyDescent="0.25">
      <c r="A286" s="56" t="s">
        <v>1462</v>
      </c>
      <c r="B286" s="66" t="s">
        <v>1455</v>
      </c>
      <c r="C286" s="55" t="s">
        <v>1456</v>
      </c>
      <c r="D286" s="56" t="s">
        <v>145</v>
      </c>
      <c r="E286" s="55">
        <v>202</v>
      </c>
      <c r="F286" s="54" t="s">
        <v>1457</v>
      </c>
      <c r="G286" s="70" t="s">
        <v>1458</v>
      </c>
      <c r="H286" s="56" t="s">
        <v>149</v>
      </c>
      <c r="I286" s="67" t="s">
        <v>166</v>
      </c>
      <c r="J286" s="57" t="s">
        <v>1459</v>
      </c>
      <c r="K286" s="57">
        <v>45366</v>
      </c>
      <c r="L286" s="58" t="str">
        <f t="shared" ca="1" si="0"/>
        <v>Vigente</v>
      </c>
      <c r="M286" s="55">
        <v>2024</v>
      </c>
      <c r="N286" s="54">
        <v>2019</v>
      </c>
      <c r="O286" s="54" t="s">
        <v>191</v>
      </c>
      <c r="P286" s="87" t="s">
        <v>9</v>
      </c>
      <c r="Q286" s="60" t="s">
        <v>12</v>
      </c>
      <c r="R286" s="95" t="s">
        <v>634</v>
      </c>
      <c r="S286" s="54" t="s">
        <v>1463</v>
      </c>
      <c r="T286" s="60" t="s">
        <v>155</v>
      </c>
      <c r="U286" s="56" t="s">
        <v>636</v>
      </c>
      <c r="V286" s="67" t="s">
        <v>637</v>
      </c>
      <c r="W286" s="63" t="s">
        <v>1461</v>
      </c>
      <c r="X286" s="64" t="s">
        <v>159</v>
      </c>
      <c r="Y286" s="24"/>
      <c r="Z286" s="24"/>
      <c r="AA286" s="24"/>
    </row>
    <row r="287" spans="1:27" ht="15.85" hidden="1" customHeight="1" x14ac:dyDescent="0.25">
      <c r="A287" s="56" t="s">
        <v>1464</v>
      </c>
      <c r="B287" s="66" t="s">
        <v>1465</v>
      </c>
      <c r="C287" s="55" t="s">
        <v>1466</v>
      </c>
      <c r="D287" s="56" t="s">
        <v>145</v>
      </c>
      <c r="E287" s="94" t="s">
        <v>1467</v>
      </c>
      <c r="F287" s="54" t="s">
        <v>1457</v>
      </c>
      <c r="G287" s="70" t="s">
        <v>1458</v>
      </c>
      <c r="H287" s="56" t="s">
        <v>149</v>
      </c>
      <c r="I287" s="67" t="s">
        <v>166</v>
      </c>
      <c r="J287" s="57">
        <v>42300</v>
      </c>
      <c r="K287" s="57">
        <v>44857</v>
      </c>
      <c r="L287" s="58" t="str">
        <f t="shared" ca="1" si="0"/>
        <v>Vigente</v>
      </c>
      <c r="M287" s="55">
        <v>2022</v>
      </c>
      <c r="N287" s="54">
        <v>2015</v>
      </c>
      <c r="O287" s="70" t="s">
        <v>191</v>
      </c>
      <c r="P287" s="65" t="s">
        <v>9</v>
      </c>
      <c r="Q287" s="60" t="s">
        <v>12</v>
      </c>
      <c r="R287" s="60" t="s">
        <v>403</v>
      </c>
      <c r="S287" s="70" t="s">
        <v>1468</v>
      </c>
      <c r="T287" s="70" t="s">
        <v>1469</v>
      </c>
      <c r="U287" s="54" t="s">
        <v>185</v>
      </c>
      <c r="V287" s="62" t="s">
        <v>1470</v>
      </c>
      <c r="W287" s="63" t="s">
        <v>1471</v>
      </c>
      <c r="X287" s="64" t="s">
        <v>159</v>
      </c>
      <c r="Y287" s="24"/>
      <c r="Z287" s="24"/>
      <c r="AA287" s="24"/>
    </row>
    <row r="288" spans="1:27" ht="15.85" hidden="1" customHeight="1" x14ac:dyDescent="0.25">
      <c r="A288" s="70" t="s">
        <v>1472</v>
      </c>
      <c r="B288" s="107" t="s">
        <v>1473</v>
      </c>
      <c r="C288" s="55" t="s">
        <v>1474</v>
      </c>
      <c r="D288" s="56" t="s">
        <v>145</v>
      </c>
      <c r="E288" s="55">
        <v>411</v>
      </c>
      <c r="F288" s="54" t="s">
        <v>1457</v>
      </c>
      <c r="G288" s="70" t="s">
        <v>1458</v>
      </c>
      <c r="H288" s="56" t="s">
        <v>149</v>
      </c>
      <c r="I288" s="66" t="s">
        <v>150</v>
      </c>
      <c r="J288" s="57">
        <v>38965</v>
      </c>
      <c r="K288" s="57" t="s">
        <v>178</v>
      </c>
      <c r="L288" s="58" t="str">
        <f t="shared" ca="1" si="0"/>
        <v>Vigente</v>
      </c>
      <c r="M288" s="55" t="s">
        <v>179</v>
      </c>
      <c r="N288" s="54">
        <v>2006</v>
      </c>
      <c r="O288" s="70" t="s">
        <v>191</v>
      </c>
      <c r="P288" s="87" t="s">
        <v>9</v>
      </c>
      <c r="Q288" s="60" t="s">
        <v>12</v>
      </c>
      <c r="R288" s="95" t="s">
        <v>1475</v>
      </c>
      <c r="S288" s="95" t="s">
        <v>1476</v>
      </c>
      <c r="T288" s="70" t="s">
        <v>1477</v>
      </c>
      <c r="U288" s="67" t="s">
        <v>171</v>
      </c>
      <c r="V288" s="67" t="s">
        <v>171</v>
      </c>
      <c r="W288" s="75" t="s">
        <v>1478</v>
      </c>
      <c r="X288" s="97" t="s">
        <v>299</v>
      </c>
      <c r="Y288" s="24"/>
      <c r="Z288" s="24"/>
      <c r="AA288" s="24"/>
    </row>
    <row r="289" spans="1:27" ht="15.85" customHeight="1" x14ac:dyDescent="0.25">
      <c r="A289" s="54" t="s">
        <v>1479</v>
      </c>
      <c r="B289" s="66" t="s">
        <v>1480</v>
      </c>
      <c r="C289" s="55" t="s">
        <v>1481</v>
      </c>
      <c r="D289" s="56" t="s">
        <v>145</v>
      </c>
      <c r="E289" s="94">
        <v>325</v>
      </c>
      <c r="F289" s="54" t="s">
        <v>1457</v>
      </c>
      <c r="G289" s="70" t="s">
        <v>1458</v>
      </c>
      <c r="H289" s="70" t="s">
        <v>177</v>
      </c>
      <c r="I289" s="70" t="s">
        <v>227</v>
      </c>
      <c r="J289" s="57">
        <v>42720</v>
      </c>
      <c r="K289" s="57">
        <v>44546</v>
      </c>
      <c r="L289" s="58" t="str">
        <f t="shared" ca="1" si="0"/>
        <v>Vigente</v>
      </c>
      <c r="M289" s="55">
        <v>2021</v>
      </c>
      <c r="N289" s="54">
        <v>2016</v>
      </c>
      <c r="O289" s="54" t="s">
        <v>191</v>
      </c>
      <c r="P289" s="108" t="s">
        <v>180</v>
      </c>
      <c r="Q289" s="60" t="s">
        <v>181</v>
      </c>
      <c r="R289" s="60" t="s">
        <v>182</v>
      </c>
      <c r="S289" s="54" t="s">
        <v>1482</v>
      </c>
      <c r="T289" s="60" t="s">
        <v>155</v>
      </c>
      <c r="U289" s="54" t="s">
        <v>271</v>
      </c>
      <c r="V289" s="54" t="s">
        <v>271</v>
      </c>
      <c r="W289" s="63" t="s">
        <v>1483</v>
      </c>
      <c r="X289" s="64" t="s">
        <v>159</v>
      </c>
      <c r="Y289" s="24"/>
      <c r="Z289" s="24"/>
      <c r="AA289" s="24"/>
    </row>
    <row r="290" spans="1:27" ht="15.85" customHeight="1" x14ac:dyDescent="0.25">
      <c r="A290" s="54" t="s">
        <v>1484</v>
      </c>
      <c r="B290" s="60" t="s">
        <v>1485</v>
      </c>
      <c r="C290" s="55" t="s">
        <v>1486</v>
      </c>
      <c r="D290" s="56" t="s">
        <v>145</v>
      </c>
      <c r="E290" s="55" t="s">
        <v>146</v>
      </c>
      <c r="F290" s="54" t="s">
        <v>1487</v>
      </c>
      <c r="G290" s="70" t="s">
        <v>1488</v>
      </c>
      <c r="H290" s="56" t="s">
        <v>149</v>
      </c>
      <c r="I290" s="56" t="s">
        <v>150</v>
      </c>
      <c r="J290" s="57" t="s">
        <v>1489</v>
      </c>
      <c r="K290" s="57">
        <v>45281</v>
      </c>
      <c r="L290" s="58" t="str">
        <f t="shared" ca="1" si="0"/>
        <v>Vigente</v>
      </c>
      <c r="M290" s="55">
        <v>2023</v>
      </c>
      <c r="N290" s="54">
        <v>2018</v>
      </c>
      <c r="O290" s="56" t="s">
        <v>1052</v>
      </c>
      <c r="P290" s="59" t="s">
        <v>25</v>
      </c>
      <c r="Q290" s="60" t="s">
        <v>152</v>
      </c>
      <c r="R290" s="60" t="s">
        <v>182</v>
      </c>
      <c r="S290" s="54" t="s">
        <v>1490</v>
      </c>
      <c r="T290" s="60" t="s">
        <v>155</v>
      </c>
      <c r="U290" s="54" t="s">
        <v>198</v>
      </c>
      <c r="V290" s="54" t="s">
        <v>199</v>
      </c>
      <c r="W290" s="63" t="s">
        <v>1491</v>
      </c>
      <c r="X290" s="64" t="s">
        <v>159</v>
      </c>
      <c r="Y290" s="24"/>
      <c r="Z290" s="24"/>
      <c r="AA290" s="24"/>
    </row>
    <row r="291" spans="1:27" ht="15.85" customHeight="1" x14ac:dyDescent="0.25">
      <c r="A291" s="54" t="s">
        <v>1492</v>
      </c>
      <c r="B291" s="54" t="s">
        <v>1493</v>
      </c>
      <c r="C291" s="55" t="s">
        <v>1494</v>
      </c>
      <c r="D291" s="56" t="s">
        <v>145</v>
      </c>
      <c r="E291" s="55" t="s">
        <v>146</v>
      </c>
      <c r="F291" s="54" t="s">
        <v>1487</v>
      </c>
      <c r="G291" s="70" t="s">
        <v>1488</v>
      </c>
      <c r="H291" s="70" t="s">
        <v>177</v>
      </c>
      <c r="I291" s="95" t="s">
        <v>227</v>
      </c>
      <c r="J291" s="57">
        <v>35384</v>
      </c>
      <c r="K291" s="57" t="s">
        <v>178</v>
      </c>
      <c r="L291" s="58" t="str">
        <f t="shared" ca="1" si="0"/>
        <v>Vigente</v>
      </c>
      <c r="M291" s="55" t="s">
        <v>179</v>
      </c>
      <c r="N291" s="54">
        <v>1996</v>
      </c>
      <c r="O291" s="54" t="s">
        <v>191</v>
      </c>
      <c r="P291" s="71" t="s">
        <v>180</v>
      </c>
      <c r="Q291" s="69" t="s">
        <v>181</v>
      </c>
      <c r="R291" s="60" t="s">
        <v>182</v>
      </c>
      <c r="S291" s="60" t="s">
        <v>1495</v>
      </c>
      <c r="T291" s="60" t="s">
        <v>155</v>
      </c>
      <c r="U291" s="56" t="s">
        <v>186</v>
      </c>
      <c r="V291" s="56" t="s">
        <v>186</v>
      </c>
      <c r="W291" s="63" t="s">
        <v>1496</v>
      </c>
      <c r="X291" s="64" t="s">
        <v>159</v>
      </c>
      <c r="Y291" s="24"/>
      <c r="Z291" s="24"/>
      <c r="AA291" s="24"/>
    </row>
    <row r="292" spans="1:27" ht="15.85" hidden="1" customHeight="1" x14ac:dyDescent="0.25">
      <c r="A292" s="54" t="s">
        <v>1497</v>
      </c>
      <c r="B292" s="54" t="s">
        <v>1498</v>
      </c>
      <c r="C292" s="55" t="s">
        <v>1499</v>
      </c>
      <c r="D292" s="54" t="s">
        <v>145</v>
      </c>
      <c r="E292" s="55" t="s">
        <v>146</v>
      </c>
      <c r="F292" s="54" t="s">
        <v>1487</v>
      </c>
      <c r="G292" s="70" t="s">
        <v>1488</v>
      </c>
      <c r="H292" s="56" t="s">
        <v>149</v>
      </c>
      <c r="I292" s="56" t="s">
        <v>150</v>
      </c>
      <c r="J292" s="57">
        <v>43787</v>
      </c>
      <c r="K292" s="57">
        <v>44428</v>
      </c>
      <c r="L292" s="58" t="str">
        <f t="shared" ca="1" si="0"/>
        <v>Vigente</v>
      </c>
      <c r="M292" s="55">
        <v>2021</v>
      </c>
      <c r="N292" s="60">
        <v>2019</v>
      </c>
      <c r="O292" s="54" t="s">
        <v>1500</v>
      </c>
      <c r="P292" s="59" t="s">
        <v>25</v>
      </c>
      <c r="Q292" s="60" t="s">
        <v>152</v>
      </c>
      <c r="R292" s="60" t="s">
        <v>403</v>
      </c>
      <c r="S292" s="54" t="s">
        <v>1501</v>
      </c>
      <c r="T292" s="60" t="s">
        <v>155</v>
      </c>
      <c r="U292" s="54" t="s">
        <v>405</v>
      </c>
      <c r="V292" s="62" t="s">
        <v>1502</v>
      </c>
      <c r="W292" s="63" t="s">
        <v>1503</v>
      </c>
      <c r="X292" s="64" t="s">
        <v>159</v>
      </c>
      <c r="Y292" s="24"/>
      <c r="Z292" s="24"/>
      <c r="AA292" s="24"/>
    </row>
    <row r="293" spans="1:27" ht="15.85" customHeight="1" x14ac:dyDescent="0.25">
      <c r="A293" s="56" t="s">
        <v>1504</v>
      </c>
      <c r="B293" s="56" t="s">
        <v>1505</v>
      </c>
      <c r="C293" s="55" t="s">
        <v>1506</v>
      </c>
      <c r="D293" s="54" t="s">
        <v>145</v>
      </c>
      <c r="E293" s="55">
        <v>114</v>
      </c>
      <c r="F293" s="54" t="s">
        <v>1507</v>
      </c>
      <c r="G293" s="70" t="s">
        <v>343</v>
      </c>
      <c r="H293" s="70" t="s">
        <v>177</v>
      </c>
      <c r="I293" s="56" t="s">
        <v>182</v>
      </c>
      <c r="J293" s="57">
        <v>38164</v>
      </c>
      <c r="K293" s="57" t="s">
        <v>178</v>
      </c>
      <c r="L293" s="58" t="str">
        <f t="shared" ca="1" si="0"/>
        <v>Vigente</v>
      </c>
      <c r="M293" s="55" t="s">
        <v>179</v>
      </c>
      <c r="N293" s="54">
        <v>2004</v>
      </c>
      <c r="O293" s="54" t="s">
        <v>191</v>
      </c>
      <c r="P293" s="71" t="s">
        <v>180</v>
      </c>
      <c r="Q293" s="69" t="s">
        <v>181</v>
      </c>
      <c r="R293" s="60" t="s">
        <v>182</v>
      </c>
      <c r="S293" s="56" t="s">
        <v>1508</v>
      </c>
      <c r="T293" s="60" t="s">
        <v>155</v>
      </c>
      <c r="U293" s="56" t="s">
        <v>186</v>
      </c>
      <c r="V293" s="56" t="s">
        <v>186</v>
      </c>
      <c r="W293" s="63" t="s">
        <v>1509</v>
      </c>
      <c r="X293" s="64" t="s">
        <v>159</v>
      </c>
      <c r="Y293" s="24"/>
      <c r="Z293" s="24"/>
      <c r="AA293" s="24"/>
    </row>
    <row r="294" spans="1:27" ht="15.85" hidden="1" customHeight="1" x14ac:dyDescent="0.25">
      <c r="A294" s="54" t="s">
        <v>1510</v>
      </c>
      <c r="B294" s="54" t="s">
        <v>1511</v>
      </c>
      <c r="C294" s="55" t="s">
        <v>1512</v>
      </c>
      <c r="D294" s="54" t="s">
        <v>145</v>
      </c>
      <c r="E294" s="55" t="s">
        <v>146</v>
      </c>
      <c r="F294" s="54" t="s">
        <v>1513</v>
      </c>
      <c r="G294" s="70" t="s">
        <v>343</v>
      </c>
      <c r="H294" s="56" t="s">
        <v>149</v>
      </c>
      <c r="I294" s="67" t="s">
        <v>166</v>
      </c>
      <c r="J294" s="57">
        <v>43414</v>
      </c>
      <c r="K294" s="57">
        <v>45210</v>
      </c>
      <c r="L294" s="58" t="str">
        <f t="shared" ca="1" si="0"/>
        <v>Vigente</v>
      </c>
      <c r="M294" s="55">
        <v>2023</v>
      </c>
      <c r="N294" s="54">
        <v>2018</v>
      </c>
      <c r="O294" s="54" t="s">
        <v>151</v>
      </c>
      <c r="P294" s="65" t="s">
        <v>9</v>
      </c>
      <c r="Q294" s="60" t="s">
        <v>12</v>
      </c>
      <c r="R294" s="61" t="s">
        <v>153</v>
      </c>
      <c r="S294" s="54" t="s">
        <v>1514</v>
      </c>
      <c r="T294" s="60" t="s">
        <v>155</v>
      </c>
      <c r="U294" s="54" t="s">
        <v>156</v>
      </c>
      <c r="V294" s="62" t="s">
        <v>157</v>
      </c>
      <c r="W294" s="63" t="s">
        <v>1515</v>
      </c>
      <c r="X294" s="64" t="s">
        <v>159</v>
      </c>
      <c r="Y294" s="24"/>
      <c r="Z294" s="24"/>
      <c r="AA294" s="24"/>
    </row>
    <row r="295" spans="1:27" ht="15.85" customHeight="1" x14ac:dyDescent="0.25">
      <c r="A295" s="54" t="s">
        <v>1516</v>
      </c>
      <c r="B295" s="54" t="s">
        <v>1517</v>
      </c>
      <c r="C295" s="55" t="s">
        <v>1518</v>
      </c>
      <c r="D295" s="54" t="s">
        <v>145</v>
      </c>
      <c r="E295" s="55" t="s">
        <v>146</v>
      </c>
      <c r="F295" s="54" t="s">
        <v>1513</v>
      </c>
      <c r="G295" s="70" t="s">
        <v>343</v>
      </c>
      <c r="H295" s="70" t="s">
        <v>177</v>
      </c>
      <c r="I295" s="66" t="s">
        <v>150</v>
      </c>
      <c r="J295" s="57">
        <v>40647</v>
      </c>
      <c r="K295" s="57" t="s">
        <v>178</v>
      </c>
      <c r="L295" s="58" t="str">
        <f t="shared" ca="1" si="0"/>
        <v>Vigente</v>
      </c>
      <c r="M295" s="55" t="s">
        <v>179</v>
      </c>
      <c r="N295" s="54">
        <v>2011</v>
      </c>
      <c r="O295" s="54" t="s">
        <v>191</v>
      </c>
      <c r="P295" s="71" t="s">
        <v>180</v>
      </c>
      <c r="Q295" s="69" t="s">
        <v>181</v>
      </c>
      <c r="R295" s="60" t="s">
        <v>182</v>
      </c>
      <c r="S295" s="60" t="s">
        <v>1519</v>
      </c>
      <c r="T295" s="54" t="s">
        <v>1269</v>
      </c>
      <c r="U295" s="54" t="s">
        <v>405</v>
      </c>
      <c r="V295" s="67" t="s">
        <v>405</v>
      </c>
      <c r="W295" s="63" t="s">
        <v>1520</v>
      </c>
      <c r="X295" s="64" t="s">
        <v>159</v>
      </c>
      <c r="Y295" s="24"/>
      <c r="Z295" s="24"/>
      <c r="AA295" s="24"/>
    </row>
    <row r="296" spans="1:27" ht="15.85" hidden="1" customHeight="1" x14ac:dyDescent="0.25">
      <c r="A296" s="54" t="s">
        <v>1521</v>
      </c>
      <c r="B296" s="54" t="s">
        <v>1522</v>
      </c>
      <c r="C296" s="55" t="s">
        <v>1523</v>
      </c>
      <c r="D296" s="54" t="s">
        <v>145</v>
      </c>
      <c r="E296" s="55" t="s">
        <v>146</v>
      </c>
      <c r="F296" s="54" t="s">
        <v>1513</v>
      </c>
      <c r="G296" s="70" t="s">
        <v>343</v>
      </c>
      <c r="H296" s="56" t="s">
        <v>149</v>
      </c>
      <c r="I296" s="56" t="s">
        <v>182</v>
      </c>
      <c r="J296" s="57">
        <v>40725</v>
      </c>
      <c r="K296" s="57" t="s">
        <v>178</v>
      </c>
      <c r="L296" s="58" t="str">
        <f t="shared" ca="1" si="0"/>
        <v>Vigente</v>
      </c>
      <c r="M296" s="55" t="s">
        <v>179</v>
      </c>
      <c r="N296" s="54">
        <v>2011</v>
      </c>
      <c r="O296" s="54" t="s">
        <v>191</v>
      </c>
      <c r="P296" s="87" t="s">
        <v>9</v>
      </c>
      <c r="Q296" s="60" t="s">
        <v>12</v>
      </c>
      <c r="R296" s="60" t="s">
        <v>403</v>
      </c>
      <c r="S296" s="60" t="s">
        <v>1524</v>
      </c>
      <c r="T296" s="54" t="s">
        <v>1525</v>
      </c>
      <c r="U296" s="54" t="s">
        <v>405</v>
      </c>
      <c r="V296" s="67" t="s">
        <v>405</v>
      </c>
      <c r="W296" s="63" t="s">
        <v>1526</v>
      </c>
      <c r="X296" s="64" t="s">
        <v>159</v>
      </c>
      <c r="Y296" s="24"/>
      <c r="Z296" s="24"/>
      <c r="AA296" s="24"/>
    </row>
    <row r="297" spans="1:27" ht="15.85" customHeight="1" x14ac:dyDescent="0.25">
      <c r="A297" s="56" t="s">
        <v>1527</v>
      </c>
      <c r="B297" s="56" t="s">
        <v>1528</v>
      </c>
      <c r="C297" s="55" t="s">
        <v>1529</v>
      </c>
      <c r="D297" s="54" t="s">
        <v>145</v>
      </c>
      <c r="E297" s="55" t="s">
        <v>146</v>
      </c>
      <c r="F297" s="54" t="s">
        <v>1513</v>
      </c>
      <c r="G297" s="70" t="s">
        <v>343</v>
      </c>
      <c r="H297" s="70" t="s">
        <v>177</v>
      </c>
      <c r="I297" s="66" t="s">
        <v>150</v>
      </c>
      <c r="J297" s="57">
        <v>38840</v>
      </c>
      <c r="K297" s="57" t="s">
        <v>178</v>
      </c>
      <c r="L297" s="58" t="str">
        <f t="shared" ca="1" si="0"/>
        <v>Vigente</v>
      </c>
      <c r="M297" s="55" t="s">
        <v>179</v>
      </c>
      <c r="N297" s="54">
        <v>2006</v>
      </c>
      <c r="O297" s="54" t="s">
        <v>191</v>
      </c>
      <c r="P297" s="71" t="s">
        <v>180</v>
      </c>
      <c r="Q297" s="69" t="s">
        <v>181</v>
      </c>
      <c r="R297" s="60" t="s">
        <v>182</v>
      </c>
      <c r="S297" s="60" t="s">
        <v>870</v>
      </c>
      <c r="T297" s="60" t="s">
        <v>155</v>
      </c>
      <c r="U297" s="54" t="s">
        <v>186</v>
      </c>
      <c r="V297" s="54" t="s">
        <v>186</v>
      </c>
      <c r="W297" s="63" t="s">
        <v>1530</v>
      </c>
      <c r="X297" s="97" t="s">
        <v>299</v>
      </c>
      <c r="Y297" s="24"/>
      <c r="Z297" s="24"/>
      <c r="AA297" s="24"/>
    </row>
    <row r="298" spans="1:27" ht="15.85" customHeight="1" x14ac:dyDescent="0.25">
      <c r="A298" s="54" t="s">
        <v>1531</v>
      </c>
      <c r="B298" s="70" t="s">
        <v>1532</v>
      </c>
      <c r="C298" s="55" t="s">
        <v>1533</v>
      </c>
      <c r="D298" s="54" t="s">
        <v>145</v>
      </c>
      <c r="E298" s="55">
        <v>199</v>
      </c>
      <c r="F298" s="54" t="s">
        <v>1513</v>
      </c>
      <c r="G298" s="70" t="s">
        <v>343</v>
      </c>
      <c r="H298" s="70" t="s">
        <v>177</v>
      </c>
      <c r="I298" s="67" t="s">
        <v>166</v>
      </c>
      <c r="J298" s="57">
        <v>33388</v>
      </c>
      <c r="K298" s="57" t="s">
        <v>178</v>
      </c>
      <c r="L298" s="58" t="str">
        <f t="shared" ca="1" si="0"/>
        <v>Vigente</v>
      </c>
      <c r="M298" s="55" t="s">
        <v>179</v>
      </c>
      <c r="N298" s="54">
        <v>1991</v>
      </c>
      <c r="O298" s="70" t="s">
        <v>191</v>
      </c>
      <c r="P298" s="71" t="s">
        <v>180</v>
      </c>
      <c r="Q298" s="69" t="s">
        <v>181</v>
      </c>
      <c r="R298" s="95" t="s">
        <v>182</v>
      </c>
      <c r="S298" s="70" t="s">
        <v>1534</v>
      </c>
      <c r="T298" s="70" t="s">
        <v>1535</v>
      </c>
      <c r="U298" s="56" t="s">
        <v>156</v>
      </c>
      <c r="V298" s="54" t="s">
        <v>156</v>
      </c>
      <c r="W298" s="75" t="s">
        <v>1536</v>
      </c>
      <c r="X298" s="64" t="s">
        <v>159</v>
      </c>
      <c r="Y298" s="24"/>
      <c r="Z298" s="24"/>
      <c r="AA298" s="24"/>
    </row>
    <row r="299" spans="1:27" ht="15.85" customHeight="1" x14ac:dyDescent="0.25">
      <c r="A299" s="54" t="s">
        <v>1537</v>
      </c>
      <c r="B299" s="54" t="s">
        <v>1532</v>
      </c>
      <c r="C299" s="55" t="s">
        <v>1533</v>
      </c>
      <c r="D299" s="54" t="s">
        <v>145</v>
      </c>
      <c r="E299" s="55">
        <v>199</v>
      </c>
      <c r="F299" s="54" t="s">
        <v>1513</v>
      </c>
      <c r="G299" s="70" t="s">
        <v>343</v>
      </c>
      <c r="H299" s="56" t="s">
        <v>149</v>
      </c>
      <c r="I299" s="54" t="s">
        <v>150</v>
      </c>
      <c r="J299" s="57">
        <v>43101</v>
      </c>
      <c r="K299" s="57">
        <v>44926</v>
      </c>
      <c r="L299" s="58" t="str">
        <f t="shared" ca="1" si="0"/>
        <v>Vigente</v>
      </c>
      <c r="M299" s="55">
        <v>2022</v>
      </c>
      <c r="N299" s="54">
        <v>2018</v>
      </c>
      <c r="O299" s="54" t="s">
        <v>1538</v>
      </c>
      <c r="P299" s="59" t="s">
        <v>25</v>
      </c>
      <c r="Q299" s="60" t="s">
        <v>152</v>
      </c>
      <c r="R299" s="60" t="s">
        <v>182</v>
      </c>
      <c r="S299" s="54" t="s">
        <v>1539</v>
      </c>
      <c r="T299" s="60" t="s">
        <v>155</v>
      </c>
      <c r="U299" s="54" t="s">
        <v>198</v>
      </c>
      <c r="V299" s="54" t="s">
        <v>199</v>
      </c>
      <c r="W299" s="75" t="s">
        <v>1536</v>
      </c>
      <c r="X299" s="64" t="s">
        <v>159</v>
      </c>
      <c r="Y299" s="24"/>
      <c r="Z299" s="24"/>
      <c r="AA299" s="24"/>
    </row>
    <row r="300" spans="1:27" ht="15.85" customHeight="1" x14ac:dyDescent="0.25">
      <c r="A300" s="70" t="s">
        <v>1540</v>
      </c>
      <c r="B300" s="70" t="s">
        <v>1541</v>
      </c>
      <c r="C300" s="55" t="s">
        <v>1542</v>
      </c>
      <c r="D300" s="56" t="s">
        <v>467</v>
      </c>
      <c r="E300" s="55" t="s">
        <v>146</v>
      </c>
      <c r="F300" s="54" t="s">
        <v>1513</v>
      </c>
      <c r="G300" s="70" t="s">
        <v>343</v>
      </c>
      <c r="H300" s="70" t="s">
        <v>177</v>
      </c>
      <c r="I300" s="66" t="s">
        <v>150</v>
      </c>
      <c r="J300" s="57">
        <v>37690</v>
      </c>
      <c r="K300" s="57" t="s">
        <v>178</v>
      </c>
      <c r="L300" s="58" t="str">
        <f t="shared" ca="1" si="0"/>
        <v>Vigente</v>
      </c>
      <c r="M300" s="55" t="s">
        <v>179</v>
      </c>
      <c r="N300" s="54">
        <v>2003</v>
      </c>
      <c r="O300" s="67" t="s">
        <v>191</v>
      </c>
      <c r="P300" s="71" t="s">
        <v>180</v>
      </c>
      <c r="Q300" s="69" t="s">
        <v>181</v>
      </c>
      <c r="R300" s="95" t="s">
        <v>182</v>
      </c>
      <c r="S300" s="60" t="s">
        <v>870</v>
      </c>
      <c r="T300" s="60" t="s">
        <v>155</v>
      </c>
      <c r="U300" s="56" t="s">
        <v>186</v>
      </c>
      <c r="V300" s="56" t="s">
        <v>186</v>
      </c>
      <c r="W300" s="141" t="s">
        <v>823</v>
      </c>
      <c r="X300" s="64" t="s">
        <v>159</v>
      </c>
      <c r="Y300" s="24"/>
      <c r="Z300" s="24"/>
      <c r="AA300" s="24"/>
    </row>
    <row r="301" spans="1:27" ht="15.85" customHeight="1" x14ac:dyDescent="0.25">
      <c r="A301" s="54" t="s">
        <v>1543</v>
      </c>
      <c r="B301" s="54" t="s">
        <v>1544</v>
      </c>
      <c r="C301" s="55" t="s">
        <v>1545</v>
      </c>
      <c r="D301" s="54" t="s">
        <v>145</v>
      </c>
      <c r="E301" s="55" t="s">
        <v>146</v>
      </c>
      <c r="F301" s="54" t="s">
        <v>1513</v>
      </c>
      <c r="G301" s="70" t="s">
        <v>343</v>
      </c>
      <c r="H301" s="70" t="s">
        <v>177</v>
      </c>
      <c r="I301" s="66" t="s">
        <v>150</v>
      </c>
      <c r="J301" s="57">
        <v>38812</v>
      </c>
      <c r="K301" s="57" t="s">
        <v>178</v>
      </c>
      <c r="L301" s="58" t="str">
        <f t="shared" ca="1" si="0"/>
        <v>Vigente</v>
      </c>
      <c r="M301" s="55" t="s">
        <v>179</v>
      </c>
      <c r="N301" s="54">
        <v>2006</v>
      </c>
      <c r="O301" s="54" t="s">
        <v>191</v>
      </c>
      <c r="P301" s="71" t="s">
        <v>180</v>
      </c>
      <c r="Q301" s="69" t="s">
        <v>181</v>
      </c>
      <c r="R301" s="60" t="s">
        <v>182</v>
      </c>
      <c r="S301" s="60" t="s">
        <v>1546</v>
      </c>
      <c r="T301" s="60" t="s">
        <v>155</v>
      </c>
      <c r="U301" s="56" t="s">
        <v>186</v>
      </c>
      <c r="V301" s="56" t="s">
        <v>186</v>
      </c>
      <c r="W301" s="63" t="s">
        <v>1547</v>
      </c>
      <c r="X301" s="97" t="s">
        <v>1548</v>
      </c>
      <c r="Y301" s="24"/>
      <c r="Z301" s="24"/>
      <c r="AA301" s="24"/>
    </row>
    <row r="302" spans="1:27" ht="15.85" customHeight="1" x14ac:dyDescent="0.25">
      <c r="A302" s="56" t="s">
        <v>1549</v>
      </c>
      <c r="B302" s="56" t="s">
        <v>1550</v>
      </c>
      <c r="C302" s="55" t="s">
        <v>1551</v>
      </c>
      <c r="D302" s="54" t="s">
        <v>145</v>
      </c>
      <c r="E302" s="55" t="s">
        <v>146</v>
      </c>
      <c r="F302" s="54" t="s">
        <v>1513</v>
      </c>
      <c r="G302" s="70" t="s">
        <v>343</v>
      </c>
      <c r="H302" s="70" t="s">
        <v>177</v>
      </c>
      <c r="I302" s="67" t="s">
        <v>166</v>
      </c>
      <c r="J302" s="57">
        <v>39972</v>
      </c>
      <c r="K302" s="57" t="s">
        <v>178</v>
      </c>
      <c r="L302" s="58" t="str">
        <f t="shared" ca="1" si="0"/>
        <v>Vigente</v>
      </c>
      <c r="M302" s="55" t="s">
        <v>179</v>
      </c>
      <c r="N302" s="54">
        <v>2009</v>
      </c>
      <c r="O302" s="54" t="s">
        <v>191</v>
      </c>
      <c r="P302" s="71" t="s">
        <v>180</v>
      </c>
      <c r="Q302" s="69" t="s">
        <v>181</v>
      </c>
      <c r="R302" s="60" t="s">
        <v>182</v>
      </c>
      <c r="S302" s="60" t="s">
        <v>1552</v>
      </c>
      <c r="T302" s="54" t="s">
        <v>1553</v>
      </c>
      <c r="U302" s="54" t="s">
        <v>185</v>
      </c>
      <c r="V302" s="56" t="s">
        <v>1554</v>
      </c>
      <c r="W302" s="63" t="s">
        <v>1555</v>
      </c>
      <c r="X302" s="64" t="s">
        <v>159</v>
      </c>
      <c r="Y302" s="24" t="s">
        <v>155</v>
      </c>
      <c r="Z302" s="24"/>
      <c r="AA302" s="24"/>
    </row>
    <row r="303" spans="1:27" ht="15.85" customHeight="1" x14ac:dyDescent="0.25">
      <c r="A303" s="56" t="s">
        <v>1556</v>
      </c>
      <c r="B303" s="56" t="s">
        <v>1557</v>
      </c>
      <c r="C303" s="55" t="s">
        <v>1558</v>
      </c>
      <c r="D303" s="54" t="s">
        <v>145</v>
      </c>
      <c r="E303" s="55" t="s">
        <v>146</v>
      </c>
      <c r="F303" s="54" t="s">
        <v>1513</v>
      </c>
      <c r="G303" s="70" t="s">
        <v>343</v>
      </c>
      <c r="H303" s="70" t="s">
        <v>177</v>
      </c>
      <c r="I303" s="95" t="s">
        <v>227</v>
      </c>
      <c r="J303" s="57">
        <v>38243</v>
      </c>
      <c r="K303" s="57" t="s">
        <v>178</v>
      </c>
      <c r="L303" s="58" t="str">
        <f t="shared" ca="1" si="0"/>
        <v>Vigente</v>
      </c>
      <c r="M303" s="55" t="s">
        <v>179</v>
      </c>
      <c r="N303" s="54">
        <v>2004</v>
      </c>
      <c r="O303" s="54" t="s">
        <v>191</v>
      </c>
      <c r="P303" s="71" t="s">
        <v>180</v>
      </c>
      <c r="Q303" s="69" t="s">
        <v>181</v>
      </c>
      <c r="R303" s="60" t="s">
        <v>182</v>
      </c>
      <c r="S303" s="60" t="s">
        <v>1559</v>
      </c>
      <c r="T303" s="60" t="s">
        <v>155</v>
      </c>
      <c r="U303" s="56" t="s">
        <v>156</v>
      </c>
      <c r="V303" s="54" t="s">
        <v>156</v>
      </c>
      <c r="W303" s="63" t="s">
        <v>1560</v>
      </c>
      <c r="X303" s="64" t="s">
        <v>159</v>
      </c>
      <c r="Y303" s="24"/>
      <c r="Z303" s="24"/>
      <c r="AA303" s="24"/>
    </row>
    <row r="304" spans="1:27" ht="15.85" customHeight="1" x14ac:dyDescent="0.25">
      <c r="A304" s="56" t="s">
        <v>1561</v>
      </c>
      <c r="B304" s="56" t="s">
        <v>1562</v>
      </c>
      <c r="C304" s="55" t="s">
        <v>1563</v>
      </c>
      <c r="D304" s="54" t="s">
        <v>145</v>
      </c>
      <c r="E304" s="94" t="s">
        <v>146</v>
      </c>
      <c r="F304" s="54" t="s">
        <v>1513</v>
      </c>
      <c r="G304" s="70" t="s">
        <v>343</v>
      </c>
      <c r="H304" s="70" t="s">
        <v>177</v>
      </c>
      <c r="I304" s="66" t="s">
        <v>150</v>
      </c>
      <c r="J304" s="57">
        <v>36377</v>
      </c>
      <c r="K304" s="57" t="s">
        <v>178</v>
      </c>
      <c r="L304" s="58" t="str">
        <f t="shared" ca="1" si="0"/>
        <v>Vigente</v>
      </c>
      <c r="M304" s="55" t="s">
        <v>179</v>
      </c>
      <c r="N304" s="54">
        <v>1999</v>
      </c>
      <c r="O304" s="54" t="s">
        <v>191</v>
      </c>
      <c r="P304" s="71" t="s">
        <v>180</v>
      </c>
      <c r="Q304" s="69" t="s">
        <v>181</v>
      </c>
      <c r="R304" s="60" t="s">
        <v>182</v>
      </c>
      <c r="S304" s="60" t="s">
        <v>870</v>
      </c>
      <c r="T304" s="60" t="s">
        <v>155</v>
      </c>
      <c r="U304" s="56" t="s">
        <v>186</v>
      </c>
      <c r="V304" s="56" t="s">
        <v>186</v>
      </c>
      <c r="W304" s="63" t="s">
        <v>1564</v>
      </c>
      <c r="X304" s="64" t="s">
        <v>159</v>
      </c>
      <c r="Y304" s="24"/>
      <c r="Z304" s="24"/>
      <c r="AA304" s="24"/>
    </row>
    <row r="305" spans="1:27" ht="15.85" customHeight="1" x14ac:dyDescent="0.25">
      <c r="A305" s="56" t="s">
        <v>1565</v>
      </c>
      <c r="B305" s="56" t="s">
        <v>1566</v>
      </c>
      <c r="C305" s="55" t="s">
        <v>1567</v>
      </c>
      <c r="D305" s="54" t="s">
        <v>145</v>
      </c>
      <c r="E305" s="94" t="s">
        <v>146</v>
      </c>
      <c r="F305" s="54" t="s">
        <v>1513</v>
      </c>
      <c r="G305" s="70" t="s">
        <v>343</v>
      </c>
      <c r="H305" s="70" t="s">
        <v>177</v>
      </c>
      <c r="I305" s="67" t="s">
        <v>182</v>
      </c>
      <c r="J305" s="57">
        <v>34648</v>
      </c>
      <c r="K305" s="57" t="s">
        <v>178</v>
      </c>
      <c r="L305" s="58" t="str">
        <f t="shared" ca="1" si="0"/>
        <v>Vigente</v>
      </c>
      <c r="M305" s="55" t="s">
        <v>179</v>
      </c>
      <c r="N305" s="54">
        <v>1994</v>
      </c>
      <c r="O305" s="54" t="s">
        <v>191</v>
      </c>
      <c r="P305" s="71" t="s">
        <v>180</v>
      </c>
      <c r="Q305" s="69" t="s">
        <v>181</v>
      </c>
      <c r="R305" s="60" t="s">
        <v>182</v>
      </c>
      <c r="S305" s="60" t="s">
        <v>1568</v>
      </c>
      <c r="T305" s="60" t="s">
        <v>155</v>
      </c>
      <c r="U305" s="56" t="s">
        <v>186</v>
      </c>
      <c r="V305" s="56" t="s">
        <v>186</v>
      </c>
      <c r="W305" s="63" t="s">
        <v>1569</v>
      </c>
      <c r="X305" s="64" t="s">
        <v>159</v>
      </c>
      <c r="Y305" s="24"/>
      <c r="Z305" s="24"/>
      <c r="AA305" s="24"/>
    </row>
    <row r="306" spans="1:27" ht="15.85" customHeight="1" x14ac:dyDescent="0.25">
      <c r="A306" s="56" t="s">
        <v>1570</v>
      </c>
      <c r="B306" s="66" t="s">
        <v>1571</v>
      </c>
      <c r="C306" s="55" t="s">
        <v>1572</v>
      </c>
      <c r="D306" s="54" t="s">
        <v>145</v>
      </c>
      <c r="E306" s="94" t="s">
        <v>146</v>
      </c>
      <c r="F306" s="54" t="s">
        <v>1513</v>
      </c>
      <c r="G306" s="70" t="s">
        <v>343</v>
      </c>
      <c r="H306" s="70" t="s">
        <v>177</v>
      </c>
      <c r="I306" s="67" t="s">
        <v>166</v>
      </c>
      <c r="J306" s="57">
        <v>43795</v>
      </c>
      <c r="K306" s="57">
        <v>45622</v>
      </c>
      <c r="L306" s="58" t="str">
        <f t="shared" ca="1" si="0"/>
        <v>Vigente</v>
      </c>
      <c r="M306" s="55">
        <v>2024</v>
      </c>
      <c r="N306" s="54">
        <v>2019</v>
      </c>
      <c r="O306" s="54" t="s">
        <v>191</v>
      </c>
      <c r="P306" s="71" t="s">
        <v>180</v>
      </c>
      <c r="Q306" s="69" t="s">
        <v>181</v>
      </c>
      <c r="R306" s="60" t="s">
        <v>182</v>
      </c>
      <c r="S306" s="54" t="s">
        <v>1573</v>
      </c>
      <c r="T306" s="60" t="s">
        <v>155</v>
      </c>
      <c r="U306" s="54" t="s">
        <v>156</v>
      </c>
      <c r="V306" s="56" t="s">
        <v>499</v>
      </c>
      <c r="W306" s="64" t="s">
        <v>1574</v>
      </c>
      <c r="X306" s="64" t="s">
        <v>159</v>
      </c>
      <c r="Y306" s="24"/>
      <c r="Z306" s="24"/>
      <c r="AA306" s="24"/>
    </row>
    <row r="307" spans="1:27" ht="15.85" customHeight="1" x14ac:dyDescent="0.25">
      <c r="A307" s="66" t="s">
        <v>1575</v>
      </c>
      <c r="B307" s="66" t="s">
        <v>1571</v>
      </c>
      <c r="C307" s="55" t="s">
        <v>1572</v>
      </c>
      <c r="D307" s="54" t="s">
        <v>145</v>
      </c>
      <c r="E307" s="94" t="s">
        <v>146</v>
      </c>
      <c r="F307" s="54" t="s">
        <v>1513</v>
      </c>
      <c r="G307" s="70" t="s">
        <v>343</v>
      </c>
      <c r="H307" s="56" t="s">
        <v>149</v>
      </c>
      <c r="I307" s="67" t="s">
        <v>166</v>
      </c>
      <c r="J307" s="57">
        <v>43795</v>
      </c>
      <c r="K307" s="57">
        <v>45622</v>
      </c>
      <c r="L307" s="58" t="str">
        <f t="shared" ca="1" si="0"/>
        <v>Vigente</v>
      </c>
      <c r="M307" s="55">
        <v>2024</v>
      </c>
      <c r="N307" s="54">
        <v>2019</v>
      </c>
      <c r="O307" s="54" t="s">
        <v>191</v>
      </c>
      <c r="P307" s="147" t="s">
        <v>25</v>
      </c>
      <c r="Q307" s="60" t="s">
        <v>152</v>
      </c>
      <c r="R307" s="60" t="s">
        <v>182</v>
      </c>
      <c r="S307" s="54" t="s">
        <v>1576</v>
      </c>
      <c r="T307" s="60" t="s">
        <v>155</v>
      </c>
      <c r="U307" s="54" t="s">
        <v>156</v>
      </c>
      <c r="V307" s="56" t="s">
        <v>499</v>
      </c>
      <c r="W307" s="64" t="s">
        <v>1574</v>
      </c>
      <c r="X307" s="64" t="s">
        <v>159</v>
      </c>
      <c r="Y307" s="24"/>
      <c r="Z307" s="24"/>
      <c r="AA307" s="24"/>
    </row>
    <row r="308" spans="1:27" ht="15.85" customHeight="1" x14ac:dyDescent="0.25">
      <c r="A308" s="54" t="s">
        <v>1577</v>
      </c>
      <c r="B308" s="54" t="s">
        <v>1578</v>
      </c>
      <c r="C308" s="55" t="s">
        <v>1579</v>
      </c>
      <c r="D308" s="54" t="s">
        <v>145</v>
      </c>
      <c r="E308" s="94" t="s">
        <v>146</v>
      </c>
      <c r="F308" s="54" t="s">
        <v>1513</v>
      </c>
      <c r="G308" s="70" t="s">
        <v>343</v>
      </c>
      <c r="H308" s="70" t="s">
        <v>177</v>
      </c>
      <c r="I308" s="66" t="s">
        <v>150</v>
      </c>
      <c r="J308" s="57">
        <v>37824</v>
      </c>
      <c r="K308" s="57" t="s">
        <v>178</v>
      </c>
      <c r="L308" s="58" t="str">
        <f t="shared" ca="1" si="0"/>
        <v>Vigente</v>
      </c>
      <c r="M308" s="55" t="s">
        <v>179</v>
      </c>
      <c r="N308" s="54">
        <v>2003</v>
      </c>
      <c r="O308" s="54" t="s">
        <v>191</v>
      </c>
      <c r="P308" s="71" t="s">
        <v>180</v>
      </c>
      <c r="Q308" s="69" t="s">
        <v>181</v>
      </c>
      <c r="R308" s="60" t="s">
        <v>182</v>
      </c>
      <c r="S308" s="60" t="s">
        <v>870</v>
      </c>
      <c r="T308" s="60" t="s">
        <v>155</v>
      </c>
      <c r="U308" s="56" t="s">
        <v>186</v>
      </c>
      <c r="V308" s="56" t="s">
        <v>186</v>
      </c>
      <c r="W308" s="63" t="s">
        <v>1580</v>
      </c>
      <c r="X308" s="64" t="s">
        <v>159</v>
      </c>
      <c r="Y308" s="24"/>
      <c r="Z308" s="24"/>
      <c r="AA308" s="24"/>
    </row>
    <row r="309" spans="1:27" ht="15.85" hidden="1" customHeight="1" x14ac:dyDescent="0.25">
      <c r="A309" s="54" t="s">
        <v>1581</v>
      </c>
      <c r="B309" s="54" t="s">
        <v>1578</v>
      </c>
      <c r="C309" s="55" t="s">
        <v>1579</v>
      </c>
      <c r="D309" s="54" t="s">
        <v>145</v>
      </c>
      <c r="E309" s="94" t="s">
        <v>146</v>
      </c>
      <c r="F309" s="54" t="s">
        <v>1513</v>
      </c>
      <c r="G309" s="70" t="s">
        <v>343</v>
      </c>
      <c r="H309" s="56" t="s">
        <v>149</v>
      </c>
      <c r="I309" s="54" t="s">
        <v>150</v>
      </c>
      <c r="J309" s="57">
        <v>37702</v>
      </c>
      <c r="K309" s="57" t="s">
        <v>178</v>
      </c>
      <c r="L309" s="58" t="str">
        <f t="shared" ca="1" si="0"/>
        <v>Vigente</v>
      </c>
      <c r="M309" s="55" t="s">
        <v>179</v>
      </c>
      <c r="N309" s="54">
        <v>2003</v>
      </c>
      <c r="O309" s="54" t="s">
        <v>191</v>
      </c>
      <c r="P309" s="87" t="s">
        <v>9</v>
      </c>
      <c r="Q309" s="60" t="s">
        <v>12</v>
      </c>
      <c r="R309" s="61" t="s">
        <v>153</v>
      </c>
      <c r="S309" s="54" t="s">
        <v>1582</v>
      </c>
      <c r="T309" s="54" t="s">
        <v>1583</v>
      </c>
      <c r="U309" s="56" t="s">
        <v>156</v>
      </c>
      <c r="V309" s="54" t="s">
        <v>156</v>
      </c>
      <c r="W309" s="63" t="s">
        <v>1580</v>
      </c>
      <c r="X309" s="64" t="s">
        <v>159</v>
      </c>
      <c r="Y309" s="24"/>
      <c r="Z309" s="24"/>
      <c r="AA309" s="24"/>
    </row>
    <row r="310" spans="1:27" ht="15.85" customHeight="1" x14ac:dyDescent="0.25">
      <c r="A310" s="54" t="s">
        <v>1584</v>
      </c>
      <c r="B310" s="54" t="s">
        <v>1578</v>
      </c>
      <c r="C310" s="55" t="s">
        <v>1579</v>
      </c>
      <c r="D310" s="54" t="s">
        <v>145</v>
      </c>
      <c r="E310" s="94" t="s">
        <v>146</v>
      </c>
      <c r="F310" s="54" t="s">
        <v>1513</v>
      </c>
      <c r="G310" s="70" t="s">
        <v>343</v>
      </c>
      <c r="H310" s="56" t="s">
        <v>149</v>
      </c>
      <c r="I310" s="54" t="s">
        <v>150</v>
      </c>
      <c r="J310" s="57">
        <v>37824</v>
      </c>
      <c r="K310" s="57" t="s">
        <v>178</v>
      </c>
      <c r="L310" s="58" t="str">
        <f t="shared" ca="1" si="0"/>
        <v>Vigente</v>
      </c>
      <c r="M310" s="55" t="s">
        <v>179</v>
      </c>
      <c r="N310" s="54">
        <v>2003</v>
      </c>
      <c r="O310" s="54" t="s">
        <v>191</v>
      </c>
      <c r="P310" s="59" t="s">
        <v>25</v>
      </c>
      <c r="Q310" s="60" t="s">
        <v>152</v>
      </c>
      <c r="R310" s="60" t="s">
        <v>182</v>
      </c>
      <c r="S310" s="54" t="s">
        <v>1582</v>
      </c>
      <c r="T310" s="60" t="s">
        <v>155</v>
      </c>
      <c r="U310" s="56" t="s">
        <v>636</v>
      </c>
      <c r="V310" s="67" t="s">
        <v>637</v>
      </c>
      <c r="W310" s="63" t="s">
        <v>1580</v>
      </c>
      <c r="X310" s="64" t="s">
        <v>159</v>
      </c>
      <c r="Y310" s="24"/>
      <c r="Z310" s="24"/>
      <c r="AA310" s="24"/>
    </row>
    <row r="311" spans="1:27" ht="15.85" customHeight="1" x14ac:dyDescent="0.25">
      <c r="A311" s="70" t="s">
        <v>1585</v>
      </c>
      <c r="B311" s="70" t="s">
        <v>1586</v>
      </c>
      <c r="C311" s="55" t="s">
        <v>1587</v>
      </c>
      <c r="D311" s="54" t="s">
        <v>145</v>
      </c>
      <c r="E311" s="55">
        <v>122</v>
      </c>
      <c r="F311" s="54" t="s">
        <v>1513</v>
      </c>
      <c r="G311" s="70" t="s">
        <v>343</v>
      </c>
      <c r="H311" s="56" t="s">
        <v>149</v>
      </c>
      <c r="I311" s="70" t="s">
        <v>227</v>
      </c>
      <c r="J311" s="57">
        <v>33588</v>
      </c>
      <c r="K311" s="57" t="s">
        <v>178</v>
      </c>
      <c r="L311" s="58" t="str">
        <f t="shared" ca="1" si="0"/>
        <v>Vigente</v>
      </c>
      <c r="M311" s="55" t="s">
        <v>179</v>
      </c>
      <c r="N311" s="54">
        <v>1991</v>
      </c>
      <c r="O311" s="67" t="s">
        <v>191</v>
      </c>
      <c r="P311" s="59" t="s">
        <v>25</v>
      </c>
      <c r="Q311" s="60" t="s">
        <v>152</v>
      </c>
      <c r="R311" s="95" t="s">
        <v>182</v>
      </c>
      <c r="S311" s="67" t="s">
        <v>1588</v>
      </c>
      <c r="T311" s="60" t="s">
        <v>155</v>
      </c>
      <c r="U311" s="56" t="s">
        <v>186</v>
      </c>
      <c r="V311" s="56" t="s">
        <v>186</v>
      </c>
      <c r="W311" s="75" t="s">
        <v>1589</v>
      </c>
      <c r="X311" s="64" t="s">
        <v>159</v>
      </c>
      <c r="Y311" s="24"/>
      <c r="Z311" s="24"/>
      <c r="AA311" s="24"/>
    </row>
    <row r="312" spans="1:27" ht="15.85" customHeight="1" x14ac:dyDescent="0.25">
      <c r="A312" s="70" t="s">
        <v>1590</v>
      </c>
      <c r="B312" s="70" t="s">
        <v>1586</v>
      </c>
      <c r="C312" s="55" t="s">
        <v>1587</v>
      </c>
      <c r="D312" s="54" t="s">
        <v>145</v>
      </c>
      <c r="E312" s="55">
        <v>122</v>
      </c>
      <c r="F312" s="54" t="s">
        <v>1513</v>
      </c>
      <c r="G312" s="70" t="s">
        <v>343</v>
      </c>
      <c r="H312" s="70" t="s">
        <v>177</v>
      </c>
      <c r="I312" s="95" t="s">
        <v>227</v>
      </c>
      <c r="J312" s="57">
        <v>39351</v>
      </c>
      <c r="K312" s="57" t="s">
        <v>178</v>
      </c>
      <c r="L312" s="58" t="str">
        <f t="shared" ca="1" si="0"/>
        <v>Vigente</v>
      </c>
      <c r="M312" s="55" t="s">
        <v>179</v>
      </c>
      <c r="N312" s="54">
        <v>2007</v>
      </c>
      <c r="O312" s="70" t="s">
        <v>191</v>
      </c>
      <c r="P312" s="71" t="s">
        <v>180</v>
      </c>
      <c r="Q312" s="69" t="s">
        <v>181</v>
      </c>
      <c r="R312" s="95" t="s">
        <v>182</v>
      </c>
      <c r="S312" s="95" t="s">
        <v>1591</v>
      </c>
      <c r="T312" s="70" t="s">
        <v>1592</v>
      </c>
      <c r="U312" s="56" t="s">
        <v>186</v>
      </c>
      <c r="V312" s="56" t="s">
        <v>186</v>
      </c>
      <c r="W312" s="75" t="s">
        <v>1589</v>
      </c>
      <c r="X312" s="64" t="s">
        <v>159</v>
      </c>
      <c r="Y312" s="24"/>
      <c r="Z312" s="24"/>
      <c r="AA312" s="24"/>
    </row>
    <row r="313" spans="1:27" ht="15.85" customHeight="1" x14ac:dyDescent="0.25">
      <c r="A313" s="56" t="s">
        <v>1593</v>
      </c>
      <c r="B313" s="56" t="s">
        <v>1594</v>
      </c>
      <c r="C313" s="55" t="s">
        <v>1595</v>
      </c>
      <c r="D313" s="54" t="s">
        <v>145</v>
      </c>
      <c r="E313" s="94" t="s">
        <v>146</v>
      </c>
      <c r="F313" s="54" t="s">
        <v>1513</v>
      </c>
      <c r="G313" s="70" t="s">
        <v>343</v>
      </c>
      <c r="H313" s="70" t="s">
        <v>177</v>
      </c>
      <c r="I313" s="66" t="s">
        <v>150</v>
      </c>
      <c r="J313" s="57">
        <v>36377</v>
      </c>
      <c r="K313" s="57" t="s">
        <v>178</v>
      </c>
      <c r="L313" s="58" t="str">
        <f t="shared" ca="1" si="0"/>
        <v>Vigente</v>
      </c>
      <c r="M313" s="55" t="s">
        <v>179</v>
      </c>
      <c r="N313" s="54">
        <v>1999</v>
      </c>
      <c r="O313" s="54" t="s">
        <v>191</v>
      </c>
      <c r="P313" s="71" t="s">
        <v>180</v>
      </c>
      <c r="Q313" s="69" t="s">
        <v>181</v>
      </c>
      <c r="R313" s="60" t="s">
        <v>182</v>
      </c>
      <c r="S313" s="60" t="s">
        <v>870</v>
      </c>
      <c r="T313" s="60" t="s">
        <v>155</v>
      </c>
      <c r="U313" s="56" t="s">
        <v>186</v>
      </c>
      <c r="V313" s="56" t="s">
        <v>186</v>
      </c>
      <c r="W313" s="63" t="s">
        <v>1596</v>
      </c>
      <c r="X313" s="64" t="s">
        <v>159</v>
      </c>
      <c r="Y313" s="24"/>
      <c r="Z313" s="24"/>
      <c r="AA313" s="24"/>
    </row>
    <row r="314" spans="1:27" ht="15.05" customHeight="1" x14ac:dyDescent="0.25">
      <c r="A314" s="66" t="s">
        <v>1597</v>
      </c>
      <c r="B314" s="66" t="s">
        <v>1598</v>
      </c>
      <c r="C314" s="85" t="s">
        <v>1599</v>
      </c>
      <c r="D314" s="54" t="s">
        <v>145</v>
      </c>
      <c r="E314" s="55">
        <v>82</v>
      </c>
      <c r="F314" s="54" t="s">
        <v>1600</v>
      </c>
      <c r="G314" s="70" t="s">
        <v>674</v>
      </c>
      <c r="H314" s="70" t="s">
        <v>13</v>
      </c>
      <c r="I314" s="67" t="s">
        <v>166</v>
      </c>
      <c r="J314" s="57">
        <v>43718</v>
      </c>
      <c r="K314" s="57">
        <v>45545</v>
      </c>
      <c r="L314" s="58" t="str">
        <f t="shared" ca="1" si="0"/>
        <v>Vigente</v>
      </c>
      <c r="M314" s="55">
        <v>2024</v>
      </c>
      <c r="N314" s="54">
        <v>2019</v>
      </c>
      <c r="O314" s="54" t="s">
        <v>191</v>
      </c>
      <c r="P314" s="144" t="s">
        <v>13</v>
      </c>
      <c r="Q314" s="56" t="s">
        <v>1393</v>
      </c>
      <c r="R314" s="95" t="s">
        <v>182</v>
      </c>
      <c r="S314" s="54" t="s">
        <v>1601</v>
      </c>
      <c r="T314" s="60" t="s">
        <v>155</v>
      </c>
      <c r="U314" s="54" t="s">
        <v>198</v>
      </c>
      <c r="V314" s="54" t="s">
        <v>199</v>
      </c>
      <c r="W314" s="64" t="s">
        <v>1602</v>
      </c>
      <c r="X314" s="64" t="s">
        <v>159</v>
      </c>
      <c r="Y314" s="24"/>
      <c r="Z314" s="24"/>
      <c r="AA314" s="24"/>
    </row>
    <row r="315" spans="1:27" ht="16.45" customHeight="1" x14ac:dyDescent="0.25">
      <c r="A315" s="66" t="s">
        <v>1603</v>
      </c>
      <c r="B315" s="66" t="s">
        <v>1598</v>
      </c>
      <c r="C315" s="85" t="s">
        <v>1599</v>
      </c>
      <c r="D315" s="54" t="s">
        <v>145</v>
      </c>
      <c r="E315" s="55">
        <v>82</v>
      </c>
      <c r="F315" s="54" t="s">
        <v>1600</v>
      </c>
      <c r="G315" s="70" t="s">
        <v>674</v>
      </c>
      <c r="H315" s="56" t="s">
        <v>149</v>
      </c>
      <c r="I315" s="67" t="s">
        <v>166</v>
      </c>
      <c r="J315" s="57">
        <v>43718</v>
      </c>
      <c r="K315" s="57">
        <v>45545</v>
      </c>
      <c r="L315" s="58" t="str">
        <f t="shared" ca="1" si="0"/>
        <v>Vigente</v>
      </c>
      <c r="M315" s="55">
        <v>2024</v>
      </c>
      <c r="N315" s="54">
        <v>2019</v>
      </c>
      <c r="O315" s="54" t="s">
        <v>191</v>
      </c>
      <c r="P315" s="98" t="s">
        <v>25</v>
      </c>
      <c r="Q315" s="60" t="s">
        <v>152</v>
      </c>
      <c r="R315" s="95" t="s">
        <v>182</v>
      </c>
      <c r="S315" s="54" t="s">
        <v>1604</v>
      </c>
      <c r="T315" s="60" t="s">
        <v>155</v>
      </c>
      <c r="U315" s="54" t="s">
        <v>198</v>
      </c>
      <c r="V315" s="54" t="s">
        <v>199</v>
      </c>
      <c r="W315" s="64" t="s">
        <v>1602</v>
      </c>
      <c r="X315" s="64" t="s">
        <v>240</v>
      </c>
      <c r="Y315" s="24"/>
      <c r="Z315" s="24"/>
      <c r="AA315" s="24"/>
    </row>
    <row r="316" spans="1:27" ht="15.85" customHeight="1" x14ac:dyDescent="0.25">
      <c r="A316" s="70" t="s">
        <v>1605</v>
      </c>
      <c r="B316" s="70" t="s">
        <v>1606</v>
      </c>
      <c r="C316" s="55" t="s">
        <v>1607</v>
      </c>
      <c r="D316" s="56" t="s">
        <v>145</v>
      </c>
      <c r="E316" s="94" t="s">
        <v>146</v>
      </c>
      <c r="F316" s="70" t="s">
        <v>1423</v>
      </c>
      <c r="G316" s="70" t="s">
        <v>343</v>
      </c>
      <c r="H316" s="66" t="s">
        <v>37</v>
      </c>
      <c r="I316" s="54" t="s">
        <v>182</v>
      </c>
      <c r="J316" s="57">
        <v>32240</v>
      </c>
      <c r="K316" s="57" t="s">
        <v>178</v>
      </c>
      <c r="L316" s="58" t="str">
        <f t="shared" ca="1" si="0"/>
        <v>Vigente</v>
      </c>
      <c r="M316" s="55" t="s">
        <v>179</v>
      </c>
      <c r="N316" s="54">
        <v>1988</v>
      </c>
      <c r="O316" s="67" t="s">
        <v>191</v>
      </c>
      <c r="P316" s="148" t="s">
        <v>37</v>
      </c>
      <c r="Q316" s="69" t="s">
        <v>1608</v>
      </c>
      <c r="R316" s="95" t="s">
        <v>182</v>
      </c>
      <c r="S316" s="67" t="s">
        <v>1609</v>
      </c>
      <c r="T316" s="60" t="s">
        <v>155</v>
      </c>
      <c r="U316" s="56" t="s">
        <v>186</v>
      </c>
      <c r="V316" s="56" t="s">
        <v>186</v>
      </c>
      <c r="W316" s="75" t="s">
        <v>1610</v>
      </c>
      <c r="X316" s="64" t="s">
        <v>159</v>
      </c>
      <c r="Y316" s="24"/>
      <c r="Z316" s="24"/>
      <c r="AA316" s="24"/>
    </row>
    <row r="317" spans="1:27" ht="15.85" hidden="1" customHeight="1" x14ac:dyDescent="0.25">
      <c r="A317" s="54" t="s">
        <v>1611</v>
      </c>
      <c r="B317" s="56" t="s">
        <v>1612</v>
      </c>
      <c r="C317" s="55" t="s">
        <v>1613</v>
      </c>
      <c r="D317" s="56" t="s">
        <v>145</v>
      </c>
      <c r="E317" s="55">
        <v>58</v>
      </c>
      <c r="F317" s="70" t="s">
        <v>1614</v>
      </c>
      <c r="G317" s="70" t="s">
        <v>674</v>
      </c>
      <c r="H317" s="56" t="s">
        <v>149</v>
      </c>
      <c r="I317" s="56" t="s">
        <v>150</v>
      </c>
      <c r="J317" s="57">
        <v>43243</v>
      </c>
      <c r="K317" s="57" t="s">
        <v>178</v>
      </c>
      <c r="L317" s="58" t="str">
        <f t="shared" ca="1" si="0"/>
        <v>Vigente</v>
      </c>
      <c r="M317" s="55" t="s">
        <v>179</v>
      </c>
      <c r="N317" s="54">
        <v>2018</v>
      </c>
      <c r="O317" s="54" t="s">
        <v>743</v>
      </c>
      <c r="P317" s="59" t="s">
        <v>25</v>
      </c>
      <c r="Q317" s="60" t="s">
        <v>152</v>
      </c>
      <c r="R317" s="61" t="s">
        <v>153</v>
      </c>
      <c r="S317" s="54" t="s">
        <v>1615</v>
      </c>
      <c r="T317" s="60" t="s">
        <v>155</v>
      </c>
      <c r="U317" s="54" t="s">
        <v>156</v>
      </c>
      <c r="V317" s="62" t="s">
        <v>157</v>
      </c>
      <c r="W317" s="63" t="s">
        <v>1616</v>
      </c>
      <c r="X317" s="64" t="s">
        <v>159</v>
      </c>
      <c r="Y317" s="24"/>
      <c r="Z317" s="24"/>
      <c r="AA317" s="24"/>
    </row>
    <row r="318" spans="1:27" ht="15.85" customHeight="1" x14ac:dyDescent="0.25">
      <c r="A318" s="56" t="s">
        <v>1617</v>
      </c>
      <c r="B318" s="67" t="s">
        <v>1618</v>
      </c>
      <c r="C318" s="55" t="s">
        <v>1619</v>
      </c>
      <c r="D318" s="56" t="s">
        <v>145</v>
      </c>
      <c r="E318" s="94" t="s">
        <v>146</v>
      </c>
      <c r="F318" s="70" t="s">
        <v>1614</v>
      </c>
      <c r="G318" s="70" t="s">
        <v>674</v>
      </c>
      <c r="H318" s="70" t="s">
        <v>177</v>
      </c>
      <c r="I318" s="56" t="s">
        <v>150</v>
      </c>
      <c r="J318" s="57">
        <v>42953</v>
      </c>
      <c r="K318" s="57">
        <v>44728</v>
      </c>
      <c r="L318" s="58" t="str">
        <f t="shared" ca="1" si="0"/>
        <v>Vigente</v>
      </c>
      <c r="M318" s="55">
        <v>2022</v>
      </c>
      <c r="N318" s="54">
        <v>2017</v>
      </c>
      <c r="O318" s="67" t="s">
        <v>1055</v>
      </c>
      <c r="P318" s="71" t="s">
        <v>180</v>
      </c>
      <c r="Q318" s="69" t="s">
        <v>181</v>
      </c>
      <c r="R318" s="60" t="s">
        <v>182</v>
      </c>
      <c r="S318" s="99" t="s">
        <v>1620</v>
      </c>
      <c r="T318" s="60" t="s">
        <v>155</v>
      </c>
      <c r="U318" s="54" t="s">
        <v>156</v>
      </c>
      <c r="V318" s="62" t="s">
        <v>157</v>
      </c>
      <c r="W318" s="63" t="s">
        <v>1621</v>
      </c>
      <c r="X318" s="64" t="s">
        <v>159</v>
      </c>
      <c r="Y318" s="24"/>
      <c r="Z318" s="24"/>
      <c r="AA318" s="24"/>
    </row>
    <row r="319" spans="1:27" ht="15.85" hidden="1" customHeight="1" x14ac:dyDescent="0.25">
      <c r="A319" s="56" t="s">
        <v>1622</v>
      </c>
      <c r="B319" s="67" t="s">
        <v>1618</v>
      </c>
      <c r="C319" s="55" t="s">
        <v>1619</v>
      </c>
      <c r="D319" s="56" t="s">
        <v>145</v>
      </c>
      <c r="E319" s="94" t="s">
        <v>146</v>
      </c>
      <c r="F319" s="70" t="s">
        <v>1614</v>
      </c>
      <c r="G319" s="70" t="s">
        <v>674</v>
      </c>
      <c r="H319" s="56" t="s">
        <v>149</v>
      </c>
      <c r="I319" s="67" t="s">
        <v>224</v>
      </c>
      <c r="J319" s="57">
        <v>42805</v>
      </c>
      <c r="K319" s="57">
        <v>44138</v>
      </c>
      <c r="L319" s="58" t="str">
        <f t="shared" ca="1" si="0"/>
        <v>Vigente</v>
      </c>
      <c r="M319" s="55">
        <v>2020</v>
      </c>
      <c r="N319" s="54">
        <v>2017</v>
      </c>
      <c r="O319" s="67" t="s">
        <v>743</v>
      </c>
      <c r="P319" s="59" t="s">
        <v>25</v>
      </c>
      <c r="Q319" s="60" t="s">
        <v>152</v>
      </c>
      <c r="R319" s="61" t="s">
        <v>153</v>
      </c>
      <c r="S319" s="99" t="s">
        <v>1623</v>
      </c>
      <c r="T319" s="54" t="s">
        <v>1624</v>
      </c>
      <c r="U319" s="54" t="s">
        <v>156</v>
      </c>
      <c r="V319" s="62" t="s">
        <v>157</v>
      </c>
      <c r="W319" s="63" t="s">
        <v>1621</v>
      </c>
      <c r="X319" s="64" t="s">
        <v>159</v>
      </c>
      <c r="Y319" s="24"/>
      <c r="Z319" s="24"/>
      <c r="AA319" s="24"/>
    </row>
    <row r="320" spans="1:27" ht="15.85" customHeight="1" x14ac:dyDescent="0.25">
      <c r="A320" s="56" t="s">
        <v>1625</v>
      </c>
      <c r="B320" s="56" t="s">
        <v>1626</v>
      </c>
      <c r="C320" s="55" t="s">
        <v>1627</v>
      </c>
      <c r="D320" s="56" t="s">
        <v>145</v>
      </c>
      <c r="E320" s="94" t="s">
        <v>146</v>
      </c>
      <c r="F320" s="70" t="s">
        <v>1628</v>
      </c>
      <c r="G320" s="70" t="s">
        <v>343</v>
      </c>
      <c r="H320" s="70" t="s">
        <v>177</v>
      </c>
      <c r="I320" s="66" t="s">
        <v>150</v>
      </c>
      <c r="J320" s="57">
        <v>36377</v>
      </c>
      <c r="K320" s="57" t="s">
        <v>178</v>
      </c>
      <c r="L320" s="58" t="str">
        <f t="shared" ca="1" si="0"/>
        <v>Vigente</v>
      </c>
      <c r="M320" s="55" t="s">
        <v>179</v>
      </c>
      <c r="N320" s="54">
        <v>1999</v>
      </c>
      <c r="O320" s="54" t="s">
        <v>191</v>
      </c>
      <c r="P320" s="71" t="s">
        <v>180</v>
      </c>
      <c r="Q320" s="69" t="s">
        <v>181</v>
      </c>
      <c r="R320" s="60" t="s">
        <v>182</v>
      </c>
      <c r="S320" s="60" t="s">
        <v>1629</v>
      </c>
      <c r="T320" s="60" t="s">
        <v>155</v>
      </c>
      <c r="U320" s="56" t="s">
        <v>186</v>
      </c>
      <c r="V320" s="56" t="s">
        <v>186</v>
      </c>
      <c r="W320" s="63" t="s">
        <v>1630</v>
      </c>
      <c r="X320" s="64" t="s">
        <v>159</v>
      </c>
      <c r="Y320" s="24"/>
      <c r="Z320" s="24"/>
      <c r="AA320" s="24"/>
    </row>
    <row r="321" spans="1:27" ht="15.85" customHeight="1" x14ac:dyDescent="0.25">
      <c r="A321" s="56" t="s">
        <v>1631</v>
      </c>
      <c r="B321" s="70" t="s">
        <v>1632</v>
      </c>
      <c r="C321" s="55" t="s">
        <v>1633</v>
      </c>
      <c r="D321" s="56" t="s">
        <v>145</v>
      </c>
      <c r="E321" s="94" t="s">
        <v>146</v>
      </c>
      <c r="F321" s="70" t="s">
        <v>1628</v>
      </c>
      <c r="G321" s="70" t="s">
        <v>343</v>
      </c>
      <c r="H321" s="56" t="s">
        <v>149</v>
      </c>
      <c r="I321" s="67" t="s">
        <v>166</v>
      </c>
      <c r="J321" s="57">
        <v>36441</v>
      </c>
      <c r="K321" s="57" t="s">
        <v>178</v>
      </c>
      <c r="L321" s="58" t="str">
        <f t="shared" ca="1" si="0"/>
        <v>Vigente</v>
      </c>
      <c r="M321" s="55" t="s">
        <v>179</v>
      </c>
      <c r="N321" s="54">
        <v>1999</v>
      </c>
      <c r="O321" s="54" t="s">
        <v>191</v>
      </c>
      <c r="P321" s="59" t="s">
        <v>25</v>
      </c>
      <c r="Q321" s="60" t="s">
        <v>152</v>
      </c>
      <c r="R321" s="60" t="s">
        <v>182</v>
      </c>
      <c r="S321" s="60" t="s">
        <v>1634</v>
      </c>
      <c r="T321" s="60" t="s">
        <v>155</v>
      </c>
      <c r="U321" s="56" t="s">
        <v>186</v>
      </c>
      <c r="V321" s="56" t="s">
        <v>186</v>
      </c>
      <c r="W321" s="63" t="s">
        <v>1635</v>
      </c>
      <c r="X321" s="64" t="s">
        <v>159</v>
      </c>
      <c r="Y321" s="24"/>
      <c r="Z321" s="24"/>
      <c r="AA321" s="24"/>
    </row>
    <row r="322" spans="1:27" ht="15.85" customHeight="1" x14ac:dyDescent="0.25">
      <c r="A322" s="56" t="s">
        <v>1636</v>
      </c>
      <c r="B322" s="70" t="s">
        <v>1632</v>
      </c>
      <c r="C322" s="55" t="s">
        <v>1633</v>
      </c>
      <c r="D322" s="56" t="s">
        <v>145</v>
      </c>
      <c r="E322" s="94" t="s">
        <v>146</v>
      </c>
      <c r="F322" s="70" t="s">
        <v>1628</v>
      </c>
      <c r="G322" s="70" t="s">
        <v>343</v>
      </c>
      <c r="H322" s="70" t="s">
        <v>177</v>
      </c>
      <c r="I322" s="54" t="s">
        <v>182</v>
      </c>
      <c r="J322" s="57">
        <v>38740</v>
      </c>
      <c r="K322" s="57" t="s">
        <v>178</v>
      </c>
      <c r="L322" s="58" t="str">
        <f t="shared" ca="1" si="0"/>
        <v>Vigente</v>
      </c>
      <c r="M322" s="55" t="s">
        <v>179</v>
      </c>
      <c r="N322" s="54">
        <v>2006</v>
      </c>
      <c r="O322" s="54" t="s">
        <v>191</v>
      </c>
      <c r="P322" s="71" t="s">
        <v>180</v>
      </c>
      <c r="Q322" s="69" t="s">
        <v>181</v>
      </c>
      <c r="R322" s="60" t="s">
        <v>182</v>
      </c>
      <c r="S322" s="60" t="s">
        <v>1634</v>
      </c>
      <c r="T322" s="54" t="s">
        <v>1637</v>
      </c>
      <c r="U322" s="56" t="s">
        <v>186</v>
      </c>
      <c r="V322" s="56" t="s">
        <v>186</v>
      </c>
      <c r="W322" s="63" t="s">
        <v>1635</v>
      </c>
      <c r="X322" s="64" t="s">
        <v>159</v>
      </c>
      <c r="Y322" s="24"/>
      <c r="Z322" s="24"/>
      <c r="AA322" s="24"/>
    </row>
    <row r="323" spans="1:27" ht="15.85" customHeight="1" x14ac:dyDescent="0.25">
      <c r="A323" s="56" t="s">
        <v>1638</v>
      </c>
      <c r="B323" s="56" t="s">
        <v>1639</v>
      </c>
      <c r="C323" s="55" t="s">
        <v>1640</v>
      </c>
      <c r="D323" s="56" t="s">
        <v>145</v>
      </c>
      <c r="E323" s="94" t="s">
        <v>146</v>
      </c>
      <c r="F323" s="70" t="s">
        <v>1641</v>
      </c>
      <c r="G323" s="70" t="s">
        <v>343</v>
      </c>
      <c r="H323" s="70" t="s">
        <v>177</v>
      </c>
      <c r="I323" s="54" t="s">
        <v>182</v>
      </c>
      <c r="J323" s="57">
        <v>33815</v>
      </c>
      <c r="K323" s="57" t="s">
        <v>178</v>
      </c>
      <c r="L323" s="58" t="str">
        <f t="shared" ca="1" si="0"/>
        <v>Vigente</v>
      </c>
      <c r="M323" s="55" t="s">
        <v>179</v>
      </c>
      <c r="N323" s="54">
        <v>1992</v>
      </c>
      <c r="O323" s="54" t="s">
        <v>191</v>
      </c>
      <c r="P323" s="71" t="s">
        <v>180</v>
      </c>
      <c r="Q323" s="69" t="s">
        <v>181</v>
      </c>
      <c r="R323" s="60" t="s">
        <v>182</v>
      </c>
      <c r="S323" s="60" t="s">
        <v>1642</v>
      </c>
      <c r="T323" s="60" t="s">
        <v>155</v>
      </c>
      <c r="U323" s="56" t="s">
        <v>186</v>
      </c>
      <c r="V323" s="56" t="s">
        <v>186</v>
      </c>
      <c r="W323" s="63" t="s">
        <v>1643</v>
      </c>
      <c r="X323" s="64" t="s">
        <v>159</v>
      </c>
      <c r="Y323" s="24"/>
      <c r="Z323" s="24"/>
      <c r="AA323" s="24"/>
    </row>
    <row r="324" spans="1:27" ht="15.85" customHeight="1" x14ac:dyDescent="0.25">
      <c r="A324" s="56" t="s">
        <v>1644</v>
      </c>
      <c r="B324" s="56" t="s">
        <v>1645</v>
      </c>
      <c r="C324" s="55" t="s">
        <v>1646</v>
      </c>
      <c r="D324" s="56" t="s">
        <v>145</v>
      </c>
      <c r="E324" s="94" t="s">
        <v>146</v>
      </c>
      <c r="F324" s="70" t="s">
        <v>1647</v>
      </c>
      <c r="G324" s="70" t="s">
        <v>343</v>
      </c>
      <c r="H324" s="70" t="s">
        <v>177</v>
      </c>
      <c r="I324" s="95" t="s">
        <v>150</v>
      </c>
      <c r="J324" s="57">
        <v>35802</v>
      </c>
      <c r="K324" s="57" t="s">
        <v>178</v>
      </c>
      <c r="L324" s="58" t="str">
        <f t="shared" ca="1" si="0"/>
        <v>Vigente</v>
      </c>
      <c r="M324" s="58" t="s">
        <v>179</v>
      </c>
      <c r="N324" s="54">
        <v>1998</v>
      </c>
      <c r="O324" s="54" t="s">
        <v>191</v>
      </c>
      <c r="P324" s="71" t="s">
        <v>180</v>
      </c>
      <c r="Q324" s="69" t="s">
        <v>181</v>
      </c>
      <c r="R324" s="60" t="s">
        <v>182</v>
      </c>
      <c r="S324" s="60" t="s">
        <v>1629</v>
      </c>
      <c r="T324" s="60" t="s">
        <v>155</v>
      </c>
      <c r="U324" s="56" t="s">
        <v>186</v>
      </c>
      <c r="V324" s="56" t="s">
        <v>186</v>
      </c>
      <c r="W324" s="63" t="s">
        <v>1648</v>
      </c>
      <c r="X324" s="64" t="s">
        <v>159</v>
      </c>
      <c r="Y324" s="24"/>
      <c r="Z324" s="24"/>
      <c r="AA324" s="24"/>
    </row>
    <row r="325" spans="1:27" ht="15.85" customHeight="1" x14ac:dyDescent="0.25">
      <c r="A325" s="56" t="s">
        <v>1649</v>
      </c>
      <c r="B325" s="56" t="s">
        <v>1650</v>
      </c>
      <c r="C325" s="55" t="s">
        <v>1651</v>
      </c>
      <c r="D325" s="56" t="s">
        <v>145</v>
      </c>
      <c r="E325" s="94" t="s">
        <v>1241</v>
      </c>
      <c r="F325" s="70" t="s">
        <v>1647</v>
      </c>
      <c r="G325" s="70" t="s">
        <v>343</v>
      </c>
      <c r="H325" s="70" t="s">
        <v>177</v>
      </c>
      <c r="I325" s="67" t="s">
        <v>166</v>
      </c>
      <c r="J325" s="57">
        <v>42738</v>
      </c>
      <c r="K325" s="57">
        <v>44621</v>
      </c>
      <c r="L325" s="58" t="str">
        <f t="shared" ca="1" si="0"/>
        <v>Vigente</v>
      </c>
      <c r="M325" s="55">
        <v>2022</v>
      </c>
      <c r="N325" s="54">
        <v>2017</v>
      </c>
      <c r="O325" s="67" t="s">
        <v>1325</v>
      </c>
      <c r="P325" s="71" t="s">
        <v>180</v>
      </c>
      <c r="Q325" s="69" t="s">
        <v>181</v>
      </c>
      <c r="R325" s="60" t="s">
        <v>182</v>
      </c>
      <c r="S325" s="99" t="s">
        <v>1652</v>
      </c>
      <c r="T325" s="60" t="s">
        <v>155</v>
      </c>
      <c r="U325" s="54" t="s">
        <v>405</v>
      </c>
      <c r="V325" s="54" t="s">
        <v>1653</v>
      </c>
      <c r="W325" s="63" t="s">
        <v>1654</v>
      </c>
      <c r="X325" s="64" t="s">
        <v>159</v>
      </c>
      <c r="Y325" s="24"/>
      <c r="Z325" s="24"/>
      <c r="AA325" s="24"/>
    </row>
    <row r="326" spans="1:27" ht="15.85" customHeight="1" x14ac:dyDescent="0.25">
      <c r="A326" s="56" t="s">
        <v>1655</v>
      </c>
      <c r="B326" s="56" t="s">
        <v>1650</v>
      </c>
      <c r="C326" s="55" t="s">
        <v>1651</v>
      </c>
      <c r="D326" s="56" t="s">
        <v>145</v>
      </c>
      <c r="E326" s="94" t="s">
        <v>1241</v>
      </c>
      <c r="F326" s="70" t="s">
        <v>1647</v>
      </c>
      <c r="G326" s="70" t="s">
        <v>343</v>
      </c>
      <c r="H326" s="56" t="s">
        <v>149</v>
      </c>
      <c r="I326" s="67" t="s">
        <v>166</v>
      </c>
      <c r="J326" s="57">
        <v>42738</v>
      </c>
      <c r="K326" s="57">
        <v>44621</v>
      </c>
      <c r="L326" s="58" t="str">
        <f t="shared" ca="1" si="0"/>
        <v>Vigente</v>
      </c>
      <c r="M326" s="55">
        <v>2022</v>
      </c>
      <c r="N326" s="54">
        <v>2017</v>
      </c>
      <c r="O326" s="67" t="s">
        <v>1325</v>
      </c>
      <c r="P326" s="59" t="s">
        <v>25</v>
      </c>
      <c r="Q326" s="60" t="s">
        <v>152</v>
      </c>
      <c r="R326" s="60" t="s">
        <v>182</v>
      </c>
      <c r="S326" s="99" t="s">
        <v>1656</v>
      </c>
      <c r="T326" s="60" t="s">
        <v>155</v>
      </c>
      <c r="U326" s="54" t="s">
        <v>405</v>
      </c>
      <c r="V326" s="54" t="s">
        <v>1653</v>
      </c>
      <c r="W326" s="63" t="s">
        <v>1654</v>
      </c>
      <c r="X326" s="64" t="s">
        <v>159</v>
      </c>
      <c r="Y326" s="24"/>
      <c r="Z326" s="24"/>
      <c r="AA326" s="24"/>
    </row>
    <row r="327" spans="1:27" ht="15.85" hidden="1" customHeight="1" x14ac:dyDescent="0.25">
      <c r="A327" s="56" t="s">
        <v>1657</v>
      </c>
      <c r="B327" s="95" t="s">
        <v>1658</v>
      </c>
      <c r="C327" s="55" t="s">
        <v>1659</v>
      </c>
      <c r="D327" s="56" t="s">
        <v>1423</v>
      </c>
      <c r="E327" s="94" t="s">
        <v>146</v>
      </c>
      <c r="F327" s="70" t="s">
        <v>1660</v>
      </c>
      <c r="G327" s="70" t="s">
        <v>343</v>
      </c>
      <c r="H327" s="95" t="s">
        <v>37</v>
      </c>
      <c r="I327" s="54" t="s">
        <v>182</v>
      </c>
      <c r="J327" s="57">
        <v>42318</v>
      </c>
      <c r="K327" s="57" t="s">
        <v>178</v>
      </c>
      <c r="L327" s="58" t="str">
        <f t="shared" ca="1" si="0"/>
        <v>Vigente</v>
      </c>
      <c r="M327" s="55" t="s">
        <v>179</v>
      </c>
      <c r="N327" s="54">
        <v>2015</v>
      </c>
      <c r="O327" s="70" t="s">
        <v>191</v>
      </c>
      <c r="P327" s="149" t="s">
        <v>1661</v>
      </c>
      <c r="Q327" s="69" t="s">
        <v>1608</v>
      </c>
      <c r="R327" s="60" t="s">
        <v>262</v>
      </c>
      <c r="S327" s="70" t="s">
        <v>1662</v>
      </c>
      <c r="T327" s="60" t="s">
        <v>155</v>
      </c>
      <c r="U327" s="88" t="s">
        <v>264</v>
      </c>
      <c r="V327" s="62" t="s">
        <v>1663</v>
      </c>
      <c r="W327" s="141" t="s">
        <v>823</v>
      </c>
      <c r="X327" s="64" t="s">
        <v>159</v>
      </c>
      <c r="Y327" s="24"/>
      <c r="Z327" s="24"/>
      <c r="AA327" s="24"/>
    </row>
    <row r="328" spans="1:27" ht="15.85" customHeight="1" x14ac:dyDescent="0.25">
      <c r="A328" s="56" t="s">
        <v>1664</v>
      </c>
      <c r="B328" s="70" t="s">
        <v>1665</v>
      </c>
      <c r="C328" s="55" t="s">
        <v>1666</v>
      </c>
      <c r="D328" s="56" t="s">
        <v>145</v>
      </c>
      <c r="E328" s="55">
        <v>338</v>
      </c>
      <c r="F328" s="70" t="s">
        <v>1667</v>
      </c>
      <c r="G328" s="70" t="s">
        <v>1668</v>
      </c>
      <c r="H328" s="70" t="s">
        <v>177</v>
      </c>
      <c r="I328" s="54" t="s">
        <v>182</v>
      </c>
      <c r="J328" s="57">
        <v>37529</v>
      </c>
      <c r="K328" s="57" t="s">
        <v>178</v>
      </c>
      <c r="L328" s="58" t="str">
        <f t="shared" ca="1" si="0"/>
        <v>Vigente</v>
      </c>
      <c r="M328" s="55" t="s">
        <v>179</v>
      </c>
      <c r="N328" s="54">
        <v>2002</v>
      </c>
      <c r="O328" s="54" t="s">
        <v>191</v>
      </c>
      <c r="P328" s="71" t="s">
        <v>180</v>
      </c>
      <c r="Q328" s="69" t="s">
        <v>181</v>
      </c>
      <c r="R328" s="60" t="s">
        <v>182</v>
      </c>
      <c r="S328" s="60" t="s">
        <v>1669</v>
      </c>
      <c r="T328" s="60" t="s">
        <v>155</v>
      </c>
      <c r="U328" s="56" t="s">
        <v>186</v>
      </c>
      <c r="V328" s="56" t="s">
        <v>186</v>
      </c>
      <c r="W328" s="63" t="s">
        <v>1670</v>
      </c>
      <c r="X328" s="64" t="s">
        <v>159</v>
      </c>
      <c r="Y328" s="24"/>
      <c r="Z328" s="24"/>
      <c r="AA328" s="24"/>
    </row>
    <row r="329" spans="1:27" ht="15.85" customHeight="1" x14ac:dyDescent="0.25">
      <c r="A329" s="56" t="s">
        <v>1671</v>
      </c>
      <c r="B329" s="70" t="s">
        <v>1665</v>
      </c>
      <c r="C329" s="55" t="s">
        <v>1666</v>
      </c>
      <c r="D329" s="56" t="s">
        <v>145</v>
      </c>
      <c r="E329" s="55">
        <v>394</v>
      </c>
      <c r="F329" s="70" t="s">
        <v>1667</v>
      </c>
      <c r="G329" s="70" t="s">
        <v>1668</v>
      </c>
      <c r="H329" s="70" t="s">
        <v>177</v>
      </c>
      <c r="I329" s="67" t="s">
        <v>166</v>
      </c>
      <c r="J329" s="57">
        <v>43335</v>
      </c>
      <c r="K329" s="57">
        <v>45161</v>
      </c>
      <c r="L329" s="58" t="str">
        <f t="shared" ca="1" si="0"/>
        <v>Vigente</v>
      </c>
      <c r="M329" s="55">
        <v>2023</v>
      </c>
      <c r="N329" s="54">
        <v>2018</v>
      </c>
      <c r="O329" s="54" t="s">
        <v>191</v>
      </c>
      <c r="P329" s="71" t="s">
        <v>180</v>
      </c>
      <c r="Q329" s="69" t="s">
        <v>181</v>
      </c>
      <c r="R329" s="60" t="s">
        <v>182</v>
      </c>
      <c r="S329" s="54" t="s">
        <v>1672</v>
      </c>
      <c r="T329" s="60" t="s">
        <v>155</v>
      </c>
      <c r="U329" s="54" t="s">
        <v>156</v>
      </c>
      <c r="V329" s="62" t="s">
        <v>157</v>
      </c>
      <c r="W329" s="63" t="s">
        <v>1673</v>
      </c>
      <c r="X329" s="64" t="s">
        <v>159</v>
      </c>
      <c r="Y329" s="24"/>
      <c r="Z329" s="24"/>
      <c r="AA329" s="24"/>
    </row>
    <row r="330" spans="1:27" ht="15.85" customHeight="1" x14ac:dyDescent="0.25">
      <c r="A330" s="54" t="s">
        <v>1674</v>
      </c>
      <c r="B330" s="54" t="s">
        <v>1675</v>
      </c>
      <c r="C330" s="55" t="s">
        <v>1676</v>
      </c>
      <c r="D330" s="66" t="s">
        <v>467</v>
      </c>
      <c r="E330" s="94" t="s">
        <v>146</v>
      </c>
      <c r="F330" s="70" t="s">
        <v>1677</v>
      </c>
      <c r="G330" s="70" t="s">
        <v>535</v>
      </c>
      <c r="H330" s="70" t="s">
        <v>177</v>
      </c>
      <c r="I330" s="54" t="s">
        <v>182</v>
      </c>
      <c r="J330" s="57">
        <v>43173</v>
      </c>
      <c r="K330" s="57">
        <v>44269</v>
      </c>
      <c r="L330" s="58" t="str">
        <f t="shared" ca="1" si="0"/>
        <v>Vigente</v>
      </c>
      <c r="M330" s="55">
        <v>2021</v>
      </c>
      <c r="N330" s="54">
        <v>2018</v>
      </c>
      <c r="O330" s="54" t="s">
        <v>191</v>
      </c>
      <c r="P330" s="71" t="s">
        <v>180</v>
      </c>
      <c r="Q330" s="69" t="s">
        <v>181</v>
      </c>
      <c r="R330" s="60" t="s">
        <v>182</v>
      </c>
      <c r="S330" s="54" t="s">
        <v>1678</v>
      </c>
      <c r="T330" s="60" t="s">
        <v>155</v>
      </c>
      <c r="U330" s="54" t="s">
        <v>405</v>
      </c>
      <c r="V330" s="67" t="s">
        <v>1679</v>
      </c>
      <c r="W330" s="63" t="s">
        <v>1680</v>
      </c>
      <c r="X330" s="64" t="s">
        <v>159</v>
      </c>
      <c r="Y330" s="24"/>
      <c r="Z330" s="24"/>
      <c r="AA330" s="24"/>
    </row>
    <row r="331" spans="1:27" ht="15.85" customHeight="1" x14ac:dyDescent="0.25">
      <c r="A331" s="70" t="s">
        <v>1681</v>
      </c>
      <c r="B331" s="70" t="s">
        <v>1682</v>
      </c>
      <c r="C331" s="55" t="s">
        <v>1683</v>
      </c>
      <c r="D331" s="66" t="s">
        <v>467</v>
      </c>
      <c r="E331" s="94" t="s">
        <v>146</v>
      </c>
      <c r="F331" s="70" t="s">
        <v>1677</v>
      </c>
      <c r="G331" s="70" t="s">
        <v>535</v>
      </c>
      <c r="H331" s="70" t="s">
        <v>177</v>
      </c>
      <c r="I331" s="95" t="s">
        <v>150</v>
      </c>
      <c r="J331" s="57">
        <v>34353</v>
      </c>
      <c r="K331" s="57" t="s">
        <v>178</v>
      </c>
      <c r="L331" s="58" t="str">
        <f t="shared" ca="1" si="0"/>
        <v>Vigente</v>
      </c>
      <c r="M331" s="55" t="s">
        <v>179</v>
      </c>
      <c r="N331" s="54">
        <v>1994</v>
      </c>
      <c r="O331" s="67" t="s">
        <v>191</v>
      </c>
      <c r="P331" s="71" t="s">
        <v>180</v>
      </c>
      <c r="Q331" s="69" t="s">
        <v>181</v>
      </c>
      <c r="R331" s="60" t="s">
        <v>182</v>
      </c>
      <c r="S331" s="60" t="s">
        <v>1629</v>
      </c>
      <c r="T331" s="60" t="s">
        <v>155</v>
      </c>
      <c r="U331" s="56" t="s">
        <v>186</v>
      </c>
      <c r="V331" s="56" t="s">
        <v>186</v>
      </c>
      <c r="W331" s="75" t="s">
        <v>1684</v>
      </c>
      <c r="X331" s="64" t="s">
        <v>159</v>
      </c>
      <c r="Y331" s="24"/>
      <c r="Z331" s="24"/>
      <c r="AA331" s="24"/>
    </row>
    <row r="332" spans="1:27" ht="15.85" customHeight="1" x14ac:dyDescent="0.25">
      <c r="A332" s="56" t="s">
        <v>1685</v>
      </c>
      <c r="B332" s="56" t="s">
        <v>1686</v>
      </c>
      <c r="C332" s="55" t="s">
        <v>1687</v>
      </c>
      <c r="D332" s="56" t="s">
        <v>145</v>
      </c>
      <c r="E332" s="55">
        <v>305</v>
      </c>
      <c r="F332" s="70" t="s">
        <v>1677</v>
      </c>
      <c r="G332" s="70" t="s">
        <v>535</v>
      </c>
      <c r="H332" s="70" t="s">
        <v>177</v>
      </c>
      <c r="I332" s="95" t="s">
        <v>150</v>
      </c>
      <c r="J332" s="57">
        <v>34355</v>
      </c>
      <c r="K332" s="57" t="s">
        <v>178</v>
      </c>
      <c r="L332" s="58" t="str">
        <f t="shared" ca="1" si="0"/>
        <v>Vigente</v>
      </c>
      <c r="M332" s="55" t="s">
        <v>179</v>
      </c>
      <c r="N332" s="54">
        <v>1994</v>
      </c>
      <c r="O332" s="54" t="s">
        <v>191</v>
      </c>
      <c r="P332" s="71" t="s">
        <v>180</v>
      </c>
      <c r="Q332" s="69" t="s">
        <v>181</v>
      </c>
      <c r="R332" s="60" t="s">
        <v>182</v>
      </c>
      <c r="S332" s="60" t="s">
        <v>1629</v>
      </c>
      <c r="T332" s="60" t="s">
        <v>155</v>
      </c>
      <c r="U332" s="56" t="s">
        <v>186</v>
      </c>
      <c r="V332" s="56" t="s">
        <v>186</v>
      </c>
      <c r="W332" s="63" t="s">
        <v>1688</v>
      </c>
      <c r="X332" s="64" t="s">
        <v>159</v>
      </c>
      <c r="Y332" s="24"/>
      <c r="Z332" s="24"/>
      <c r="AA332" s="24"/>
    </row>
    <row r="333" spans="1:27" ht="15.85" hidden="1" customHeight="1" x14ac:dyDescent="0.25">
      <c r="A333" s="54" t="s">
        <v>1689</v>
      </c>
      <c r="B333" s="54" t="s">
        <v>1686</v>
      </c>
      <c r="C333" s="55" t="s">
        <v>1687</v>
      </c>
      <c r="D333" s="56" t="s">
        <v>145</v>
      </c>
      <c r="E333" s="55">
        <v>305</v>
      </c>
      <c r="F333" s="70" t="s">
        <v>1677</v>
      </c>
      <c r="G333" s="70" t="s">
        <v>535</v>
      </c>
      <c r="H333" s="56" t="s">
        <v>149</v>
      </c>
      <c r="I333" s="54" t="s">
        <v>182</v>
      </c>
      <c r="J333" s="57">
        <v>36555</v>
      </c>
      <c r="K333" s="57" t="s">
        <v>178</v>
      </c>
      <c r="L333" s="58" t="str">
        <f t="shared" ca="1" si="0"/>
        <v>Vigente</v>
      </c>
      <c r="M333" s="55" t="s">
        <v>179</v>
      </c>
      <c r="N333" s="54">
        <v>2000</v>
      </c>
      <c r="O333" s="54" t="s">
        <v>1052</v>
      </c>
      <c r="P333" s="126" t="s">
        <v>474</v>
      </c>
      <c r="Q333" s="69" t="s">
        <v>475</v>
      </c>
      <c r="R333" s="60" t="s">
        <v>1690</v>
      </c>
      <c r="S333" s="54" t="s">
        <v>1691</v>
      </c>
      <c r="T333" s="54" t="s">
        <v>1692</v>
      </c>
      <c r="U333" s="67" t="s">
        <v>186</v>
      </c>
      <c r="V333" s="67" t="s">
        <v>186</v>
      </c>
      <c r="W333" s="63" t="s">
        <v>1688</v>
      </c>
      <c r="X333" s="97" t="s">
        <v>299</v>
      </c>
      <c r="Y333" s="24"/>
      <c r="Z333" s="24"/>
      <c r="AA333" s="24"/>
    </row>
    <row r="334" spans="1:27" ht="15.85" customHeight="1" x14ac:dyDescent="0.25">
      <c r="A334" s="56" t="s">
        <v>1693</v>
      </c>
      <c r="B334" s="56" t="s">
        <v>1694</v>
      </c>
      <c r="C334" s="55" t="s">
        <v>1695</v>
      </c>
      <c r="D334" s="56" t="s">
        <v>145</v>
      </c>
      <c r="E334" s="94" t="s">
        <v>146</v>
      </c>
      <c r="F334" s="70" t="s">
        <v>1677</v>
      </c>
      <c r="G334" s="70" t="s">
        <v>535</v>
      </c>
      <c r="H334" s="70" t="s">
        <v>177</v>
      </c>
      <c r="I334" s="67" t="s">
        <v>166</v>
      </c>
      <c r="J334" s="57" t="s">
        <v>1696</v>
      </c>
      <c r="K334" s="57">
        <v>44651</v>
      </c>
      <c r="L334" s="58" t="str">
        <f t="shared" ca="1" si="0"/>
        <v>Vigente</v>
      </c>
      <c r="M334" s="55">
        <v>2022</v>
      </c>
      <c r="N334" s="54">
        <v>2017</v>
      </c>
      <c r="O334" s="54" t="s">
        <v>191</v>
      </c>
      <c r="P334" s="71" t="s">
        <v>180</v>
      </c>
      <c r="Q334" s="69" t="s">
        <v>181</v>
      </c>
      <c r="R334" s="60" t="s">
        <v>182</v>
      </c>
      <c r="S334" s="99" t="s">
        <v>1697</v>
      </c>
      <c r="T334" s="60" t="s">
        <v>155</v>
      </c>
      <c r="U334" s="54" t="s">
        <v>198</v>
      </c>
      <c r="V334" s="54" t="s">
        <v>199</v>
      </c>
      <c r="W334" s="63" t="s">
        <v>1698</v>
      </c>
      <c r="X334" s="64" t="s">
        <v>159</v>
      </c>
      <c r="Y334" s="24"/>
      <c r="Z334" s="24"/>
      <c r="AA334" s="24"/>
    </row>
    <row r="335" spans="1:27" ht="15.85" customHeight="1" x14ac:dyDescent="0.25">
      <c r="A335" s="70" t="s">
        <v>1699</v>
      </c>
      <c r="B335" s="66" t="s">
        <v>1700</v>
      </c>
      <c r="C335" s="55" t="s">
        <v>1701</v>
      </c>
      <c r="D335" s="56" t="s">
        <v>145</v>
      </c>
      <c r="E335" s="94" t="s">
        <v>146</v>
      </c>
      <c r="F335" s="70" t="s">
        <v>1702</v>
      </c>
      <c r="G335" s="70" t="s">
        <v>674</v>
      </c>
      <c r="H335" s="56" t="s">
        <v>149</v>
      </c>
      <c r="I335" s="70" t="s">
        <v>227</v>
      </c>
      <c r="J335" s="57">
        <v>43657</v>
      </c>
      <c r="K335" s="57">
        <v>45484</v>
      </c>
      <c r="L335" s="58" t="str">
        <f t="shared" ca="1" si="0"/>
        <v>Vigente</v>
      </c>
      <c r="M335" s="55">
        <v>2024</v>
      </c>
      <c r="N335" s="54">
        <v>2019</v>
      </c>
      <c r="O335" s="70" t="s">
        <v>191</v>
      </c>
      <c r="P335" s="77" t="s">
        <v>41</v>
      </c>
      <c r="Q335" s="60" t="s">
        <v>42</v>
      </c>
      <c r="R335" s="60" t="s">
        <v>206</v>
      </c>
      <c r="S335" s="54" t="s">
        <v>1703</v>
      </c>
      <c r="T335" s="60" t="s">
        <v>155</v>
      </c>
      <c r="U335" s="54" t="s">
        <v>185</v>
      </c>
      <c r="V335" s="54" t="s">
        <v>1704</v>
      </c>
      <c r="W335" s="64" t="s">
        <v>1705</v>
      </c>
      <c r="X335" s="64" t="s">
        <v>159</v>
      </c>
      <c r="Y335" s="24"/>
      <c r="Z335" s="24"/>
      <c r="AA335" s="24"/>
    </row>
    <row r="336" spans="1:27" ht="15.85" customHeight="1" x14ac:dyDescent="0.25">
      <c r="A336" s="56" t="s">
        <v>1706</v>
      </c>
      <c r="B336" s="56" t="s">
        <v>1707</v>
      </c>
      <c r="C336" s="55" t="s">
        <v>1708</v>
      </c>
      <c r="D336" s="56" t="s">
        <v>145</v>
      </c>
      <c r="E336" s="94" t="s">
        <v>146</v>
      </c>
      <c r="F336" s="70" t="s">
        <v>1709</v>
      </c>
      <c r="G336" s="70" t="s">
        <v>1710</v>
      </c>
      <c r="H336" s="56" t="s">
        <v>149</v>
      </c>
      <c r="I336" s="54" t="s">
        <v>182</v>
      </c>
      <c r="J336" s="57">
        <v>38096</v>
      </c>
      <c r="K336" s="57" t="s">
        <v>178</v>
      </c>
      <c r="L336" s="58" t="str">
        <f t="shared" ca="1" si="0"/>
        <v>Vigente</v>
      </c>
      <c r="M336" s="55" t="s">
        <v>179</v>
      </c>
      <c r="N336" s="54">
        <v>2004</v>
      </c>
      <c r="O336" s="54" t="s">
        <v>191</v>
      </c>
      <c r="P336" s="110" t="s">
        <v>44</v>
      </c>
      <c r="Q336" s="60" t="s">
        <v>45</v>
      </c>
      <c r="R336" s="60" t="s">
        <v>182</v>
      </c>
      <c r="S336" s="60" t="s">
        <v>1629</v>
      </c>
      <c r="T336" s="60" t="s">
        <v>155</v>
      </c>
      <c r="U336" s="54" t="s">
        <v>185</v>
      </c>
      <c r="V336" s="54" t="s">
        <v>185</v>
      </c>
      <c r="W336" s="63" t="s">
        <v>1711</v>
      </c>
      <c r="X336" s="64" t="s">
        <v>159</v>
      </c>
      <c r="Y336" s="24"/>
      <c r="Z336" s="24"/>
      <c r="AA336" s="24"/>
    </row>
    <row r="337" spans="1:27" ht="15.85" customHeight="1" x14ac:dyDescent="0.25">
      <c r="A337" s="56" t="s">
        <v>1712</v>
      </c>
      <c r="B337" s="70" t="s">
        <v>1713</v>
      </c>
      <c r="C337" s="55" t="s">
        <v>1714</v>
      </c>
      <c r="D337" s="56" t="s">
        <v>145</v>
      </c>
      <c r="E337" s="94" t="s">
        <v>146</v>
      </c>
      <c r="F337" s="70" t="s">
        <v>1715</v>
      </c>
      <c r="G337" s="70" t="s">
        <v>1716</v>
      </c>
      <c r="H337" s="70" t="s">
        <v>177</v>
      </c>
      <c r="I337" s="67" t="s">
        <v>166</v>
      </c>
      <c r="J337" s="57">
        <v>42576</v>
      </c>
      <c r="K337" s="57">
        <v>44402</v>
      </c>
      <c r="L337" s="58" t="str">
        <f t="shared" ca="1" si="0"/>
        <v>Vigente</v>
      </c>
      <c r="M337" s="55">
        <v>2021</v>
      </c>
      <c r="N337" s="54">
        <v>2016</v>
      </c>
      <c r="O337" s="70" t="s">
        <v>191</v>
      </c>
      <c r="P337" s="71" t="s">
        <v>180</v>
      </c>
      <c r="Q337" s="69" t="s">
        <v>181</v>
      </c>
      <c r="R337" s="95" t="s">
        <v>182</v>
      </c>
      <c r="S337" s="70" t="s">
        <v>1126</v>
      </c>
      <c r="T337" s="60" t="s">
        <v>155</v>
      </c>
      <c r="U337" s="67" t="s">
        <v>271</v>
      </c>
      <c r="V337" s="70" t="s">
        <v>399</v>
      </c>
      <c r="W337" s="150" t="s">
        <v>1717</v>
      </c>
      <c r="X337" s="64" t="s">
        <v>159</v>
      </c>
      <c r="Y337" s="24"/>
      <c r="Z337" s="24"/>
      <c r="AA337" s="24"/>
    </row>
    <row r="338" spans="1:27" ht="15.85" customHeight="1" x14ac:dyDescent="0.25">
      <c r="A338" s="56" t="s">
        <v>1718</v>
      </c>
      <c r="B338" s="70" t="s">
        <v>1713</v>
      </c>
      <c r="C338" s="55" t="s">
        <v>1714</v>
      </c>
      <c r="D338" s="56" t="s">
        <v>145</v>
      </c>
      <c r="E338" s="94" t="s">
        <v>146</v>
      </c>
      <c r="F338" s="70" t="s">
        <v>1715</v>
      </c>
      <c r="G338" s="70" t="s">
        <v>1716</v>
      </c>
      <c r="H338" s="56" t="s">
        <v>149</v>
      </c>
      <c r="I338" s="67" t="s">
        <v>166</v>
      </c>
      <c r="J338" s="57">
        <v>42576</v>
      </c>
      <c r="K338" s="57">
        <v>44767</v>
      </c>
      <c r="L338" s="58" t="str">
        <f t="shared" ca="1" si="0"/>
        <v>Vigente</v>
      </c>
      <c r="M338" s="55">
        <v>2022</v>
      </c>
      <c r="N338" s="54">
        <v>2016</v>
      </c>
      <c r="O338" s="70" t="s">
        <v>191</v>
      </c>
      <c r="P338" s="59" t="s">
        <v>25</v>
      </c>
      <c r="Q338" s="60" t="s">
        <v>152</v>
      </c>
      <c r="R338" s="60" t="s">
        <v>182</v>
      </c>
      <c r="S338" s="54" t="s">
        <v>292</v>
      </c>
      <c r="T338" s="60" t="s">
        <v>155</v>
      </c>
      <c r="U338" s="67" t="s">
        <v>271</v>
      </c>
      <c r="V338" s="70" t="s">
        <v>399</v>
      </c>
      <c r="W338" s="150" t="s">
        <v>1717</v>
      </c>
      <c r="X338" s="64" t="s">
        <v>159</v>
      </c>
      <c r="Y338" s="24"/>
      <c r="Z338" s="24"/>
      <c r="AA338" s="24"/>
    </row>
    <row r="339" spans="1:27" ht="15.85" customHeight="1" x14ac:dyDescent="0.25">
      <c r="A339" s="56" t="s">
        <v>1719</v>
      </c>
      <c r="B339" s="56" t="s">
        <v>1720</v>
      </c>
      <c r="C339" s="55" t="s">
        <v>1721</v>
      </c>
      <c r="D339" s="66" t="s">
        <v>145</v>
      </c>
      <c r="E339" s="55">
        <v>90</v>
      </c>
      <c r="F339" s="70" t="s">
        <v>1715</v>
      </c>
      <c r="G339" s="70" t="s">
        <v>1716</v>
      </c>
      <c r="H339" s="70" t="s">
        <v>177</v>
      </c>
      <c r="I339" s="67" t="s">
        <v>166</v>
      </c>
      <c r="J339" s="57">
        <v>42924</v>
      </c>
      <c r="K339" s="57">
        <v>44780</v>
      </c>
      <c r="L339" s="58" t="str">
        <f t="shared" ca="1" si="0"/>
        <v>Vigente</v>
      </c>
      <c r="M339" s="55">
        <v>2022</v>
      </c>
      <c r="N339" s="54">
        <v>2017</v>
      </c>
      <c r="O339" s="70" t="s">
        <v>191</v>
      </c>
      <c r="P339" s="71" t="s">
        <v>180</v>
      </c>
      <c r="Q339" s="69" t="s">
        <v>181</v>
      </c>
      <c r="R339" s="60" t="s">
        <v>182</v>
      </c>
      <c r="S339" s="99" t="s">
        <v>1722</v>
      </c>
      <c r="T339" s="60" t="s">
        <v>155</v>
      </c>
      <c r="U339" s="54" t="s">
        <v>198</v>
      </c>
      <c r="V339" s="54" t="s">
        <v>199</v>
      </c>
      <c r="W339" s="63" t="s">
        <v>1723</v>
      </c>
      <c r="X339" s="64" t="s">
        <v>159</v>
      </c>
      <c r="Y339" s="24"/>
      <c r="Z339" s="24"/>
      <c r="AA339" s="24"/>
    </row>
    <row r="340" spans="1:27" ht="15.85" customHeight="1" x14ac:dyDescent="0.25">
      <c r="A340" s="56" t="s">
        <v>1724</v>
      </c>
      <c r="B340" s="56" t="s">
        <v>1720</v>
      </c>
      <c r="C340" s="55" t="s">
        <v>1721</v>
      </c>
      <c r="D340" s="66" t="s">
        <v>145</v>
      </c>
      <c r="E340" s="55">
        <v>90</v>
      </c>
      <c r="F340" s="70" t="s">
        <v>1715</v>
      </c>
      <c r="G340" s="70" t="s">
        <v>1716</v>
      </c>
      <c r="H340" s="56" t="s">
        <v>149</v>
      </c>
      <c r="I340" s="67" t="s">
        <v>166</v>
      </c>
      <c r="J340" s="57">
        <v>42924</v>
      </c>
      <c r="K340" s="57">
        <v>44780</v>
      </c>
      <c r="L340" s="58" t="str">
        <f t="shared" ca="1" si="0"/>
        <v>Vigente</v>
      </c>
      <c r="M340" s="55">
        <v>2022</v>
      </c>
      <c r="N340" s="54">
        <v>2017</v>
      </c>
      <c r="O340" s="70" t="s">
        <v>191</v>
      </c>
      <c r="P340" s="59" t="s">
        <v>25</v>
      </c>
      <c r="Q340" s="60" t="s">
        <v>152</v>
      </c>
      <c r="R340" s="60" t="s">
        <v>182</v>
      </c>
      <c r="S340" s="99" t="s">
        <v>1725</v>
      </c>
      <c r="T340" s="60" t="s">
        <v>155</v>
      </c>
      <c r="U340" s="54" t="s">
        <v>198</v>
      </c>
      <c r="V340" s="54" t="s">
        <v>199</v>
      </c>
      <c r="W340" s="63" t="s">
        <v>1723</v>
      </c>
      <c r="X340" s="64" t="s">
        <v>159</v>
      </c>
      <c r="Y340" s="24"/>
      <c r="Z340" s="24"/>
      <c r="AA340" s="24"/>
    </row>
    <row r="341" spans="1:27" ht="15.85" customHeight="1" x14ac:dyDescent="0.25">
      <c r="A341" s="54" t="s">
        <v>1726</v>
      </c>
      <c r="B341" s="70" t="s">
        <v>1727</v>
      </c>
      <c r="C341" s="55" t="s">
        <v>1728</v>
      </c>
      <c r="D341" s="56" t="s">
        <v>249</v>
      </c>
      <c r="E341" s="94" t="s">
        <v>146</v>
      </c>
      <c r="F341" s="70" t="s">
        <v>1729</v>
      </c>
      <c r="G341" s="70" t="s">
        <v>343</v>
      </c>
      <c r="H341" s="70" t="s">
        <v>177</v>
      </c>
      <c r="I341" s="70" t="s">
        <v>182</v>
      </c>
      <c r="J341" s="57">
        <v>37034</v>
      </c>
      <c r="K341" s="57" t="s">
        <v>178</v>
      </c>
      <c r="L341" s="58" t="str">
        <f t="shared" ca="1" si="0"/>
        <v>Vigente</v>
      </c>
      <c r="M341" s="55" t="s">
        <v>179</v>
      </c>
      <c r="N341" s="54">
        <v>2001</v>
      </c>
      <c r="O341" s="67" t="s">
        <v>191</v>
      </c>
      <c r="P341" s="71" t="s">
        <v>180</v>
      </c>
      <c r="Q341" s="69" t="s">
        <v>181</v>
      </c>
      <c r="R341" s="95" t="s">
        <v>182</v>
      </c>
      <c r="S341" s="86" t="s">
        <v>1730</v>
      </c>
      <c r="T341" s="60" t="s">
        <v>155</v>
      </c>
      <c r="U341" s="67" t="s">
        <v>186</v>
      </c>
      <c r="V341" s="67" t="s">
        <v>186</v>
      </c>
      <c r="W341" s="75" t="s">
        <v>1731</v>
      </c>
      <c r="X341" s="64" t="s">
        <v>159</v>
      </c>
      <c r="Y341" s="24"/>
      <c r="Z341" s="24"/>
      <c r="AA341" s="24"/>
    </row>
    <row r="342" spans="1:27" ht="15.85" customHeight="1" x14ac:dyDescent="0.25">
      <c r="A342" s="70" t="s">
        <v>1732</v>
      </c>
      <c r="B342" s="70" t="s">
        <v>1733</v>
      </c>
      <c r="C342" s="55" t="s">
        <v>1734</v>
      </c>
      <c r="D342" s="56" t="s">
        <v>145</v>
      </c>
      <c r="E342" s="94" t="s">
        <v>362</v>
      </c>
      <c r="F342" s="70" t="s">
        <v>1735</v>
      </c>
      <c r="G342" s="70" t="s">
        <v>343</v>
      </c>
      <c r="H342" s="70" t="s">
        <v>177</v>
      </c>
      <c r="I342" s="95" t="s">
        <v>150</v>
      </c>
      <c r="J342" s="57" t="s">
        <v>186</v>
      </c>
      <c r="K342" s="57" t="s">
        <v>178</v>
      </c>
      <c r="L342" s="58" t="str">
        <f t="shared" ca="1" si="0"/>
        <v>Vigente</v>
      </c>
      <c r="M342" s="58" t="s">
        <v>179</v>
      </c>
      <c r="N342" s="99" t="s">
        <v>186</v>
      </c>
      <c r="O342" s="67" t="s">
        <v>191</v>
      </c>
      <c r="P342" s="71" t="s">
        <v>180</v>
      </c>
      <c r="Q342" s="69" t="s">
        <v>181</v>
      </c>
      <c r="R342" s="66" t="s">
        <v>182</v>
      </c>
      <c r="S342" s="60" t="s">
        <v>1629</v>
      </c>
      <c r="T342" s="60" t="s">
        <v>155</v>
      </c>
      <c r="U342" s="56" t="s">
        <v>186</v>
      </c>
      <c r="V342" s="56" t="s">
        <v>186</v>
      </c>
      <c r="W342" s="140" t="s">
        <v>1736</v>
      </c>
      <c r="X342" s="64" t="s">
        <v>159</v>
      </c>
      <c r="Y342" s="24" t="s">
        <v>155</v>
      </c>
      <c r="Z342" s="24"/>
      <c r="AA342" s="24"/>
    </row>
    <row r="343" spans="1:27" ht="15.85" hidden="1" customHeight="1" x14ac:dyDescent="0.25">
      <c r="A343" s="70" t="s">
        <v>1737</v>
      </c>
      <c r="B343" s="70" t="s">
        <v>1738</v>
      </c>
      <c r="C343" s="55" t="s">
        <v>1739</v>
      </c>
      <c r="D343" s="56" t="s">
        <v>145</v>
      </c>
      <c r="E343" s="94" t="s">
        <v>362</v>
      </c>
      <c r="F343" s="70" t="s">
        <v>1735</v>
      </c>
      <c r="G343" s="70" t="s">
        <v>343</v>
      </c>
      <c r="H343" s="56" t="s">
        <v>149</v>
      </c>
      <c r="I343" s="95" t="s">
        <v>150</v>
      </c>
      <c r="J343" s="57" t="s">
        <v>186</v>
      </c>
      <c r="K343" s="57" t="s">
        <v>178</v>
      </c>
      <c r="L343" s="58" t="str">
        <f t="shared" ca="1" si="0"/>
        <v>Vigente</v>
      </c>
      <c r="M343" s="58" t="s">
        <v>179</v>
      </c>
      <c r="N343" s="99" t="s">
        <v>186</v>
      </c>
      <c r="O343" s="67" t="s">
        <v>191</v>
      </c>
      <c r="P343" s="87" t="s">
        <v>9</v>
      </c>
      <c r="Q343" s="60" t="s">
        <v>12</v>
      </c>
      <c r="R343" s="95" t="s">
        <v>1740</v>
      </c>
      <c r="S343" s="95" t="s">
        <v>1741</v>
      </c>
      <c r="T343" s="60" t="s">
        <v>155</v>
      </c>
      <c r="U343" s="56" t="s">
        <v>186</v>
      </c>
      <c r="V343" s="56" t="s">
        <v>186</v>
      </c>
      <c r="W343" s="64" t="s">
        <v>1742</v>
      </c>
      <c r="X343" s="64" t="s">
        <v>159</v>
      </c>
      <c r="Y343" s="24"/>
      <c r="Z343" s="24"/>
      <c r="AA343" s="24"/>
    </row>
    <row r="344" spans="1:27" ht="15.85" customHeight="1" x14ac:dyDescent="0.25">
      <c r="A344" s="56" t="s">
        <v>1743</v>
      </c>
      <c r="B344" s="56" t="s">
        <v>1744</v>
      </c>
      <c r="C344" s="151" t="s">
        <v>1745</v>
      </c>
      <c r="D344" s="146" t="s">
        <v>145</v>
      </c>
      <c r="E344" s="152" t="s">
        <v>362</v>
      </c>
      <c r="F344" s="153" t="s">
        <v>1735</v>
      </c>
      <c r="G344" s="146" t="s">
        <v>1746</v>
      </c>
      <c r="H344" s="70" t="s">
        <v>177</v>
      </c>
      <c r="I344" s="95" t="s">
        <v>150</v>
      </c>
      <c r="J344" s="57" t="s">
        <v>186</v>
      </c>
      <c r="K344" s="57" t="s">
        <v>178</v>
      </c>
      <c r="L344" s="58" t="str">
        <f t="shared" ca="1" si="0"/>
        <v>Vigente</v>
      </c>
      <c r="M344" s="58" t="s">
        <v>179</v>
      </c>
      <c r="N344" s="154">
        <v>1993</v>
      </c>
      <c r="O344" s="154" t="s">
        <v>191</v>
      </c>
      <c r="P344" s="155" t="s">
        <v>180</v>
      </c>
      <c r="Q344" s="69" t="s">
        <v>181</v>
      </c>
      <c r="R344" s="66" t="s">
        <v>182</v>
      </c>
      <c r="S344" s="60" t="s">
        <v>1629</v>
      </c>
      <c r="T344" s="156" t="s">
        <v>1747</v>
      </c>
      <c r="U344" s="146" t="s">
        <v>186</v>
      </c>
      <c r="V344" s="146" t="s">
        <v>186</v>
      </c>
      <c r="W344" s="63" t="s">
        <v>1748</v>
      </c>
      <c r="X344" s="97" t="s">
        <v>1548</v>
      </c>
      <c r="Y344" s="24"/>
      <c r="Z344" s="24"/>
      <c r="AA344" s="24"/>
    </row>
    <row r="345" spans="1:27" ht="14.25" customHeight="1" x14ac:dyDescent="0.25">
      <c r="A345" s="157" t="s">
        <v>1749</v>
      </c>
      <c r="B345" s="158" t="s">
        <v>1750</v>
      </c>
      <c r="C345" s="159" t="s">
        <v>1751</v>
      </c>
      <c r="D345" s="157" t="s">
        <v>145</v>
      </c>
      <c r="E345" s="159" t="s">
        <v>146</v>
      </c>
      <c r="F345" s="160" t="s">
        <v>1752</v>
      </c>
      <c r="G345" s="160" t="s">
        <v>674</v>
      </c>
      <c r="H345" s="70" t="s">
        <v>13</v>
      </c>
      <c r="I345" s="95" t="s">
        <v>150</v>
      </c>
      <c r="J345" s="57">
        <v>43749</v>
      </c>
      <c r="K345" s="57">
        <v>45576</v>
      </c>
      <c r="L345" s="58" t="str">
        <f t="shared" ca="1" si="0"/>
        <v>Vigente</v>
      </c>
      <c r="M345" s="89">
        <v>2024</v>
      </c>
      <c r="N345" s="157">
        <v>2019</v>
      </c>
      <c r="O345" s="157" t="s">
        <v>191</v>
      </c>
      <c r="P345" s="144" t="s">
        <v>13</v>
      </c>
      <c r="Q345" s="56" t="s">
        <v>1393</v>
      </c>
      <c r="R345" s="66" t="s">
        <v>182</v>
      </c>
      <c r="S345" s="157" t="s">
        <v>1215</v>
      </c>
      <c r="T345" s="60" t="s">
        <v>155</v>
      </c>
      <c r="U345" s="54" t="s">
        <v>198</v>
      </c>
      <c r="V345" s="54" t="s">
        <v>199</v>
      </c>
      <c r="W345" s="63" t="s">
        <v>1753</v>
      </c>
      <c r="X345" s="63" t="s">
        <v>159</v>
      </c>
      <c r="Y345" s="24"/>
      <c r="Z345" s="24"/>
      <c r="AA345" s="24"/>
    </row>
    <row r="346" spans="1:27" ht="15.85" customHeight="1" x14ac:dyDescent="0.25">
      <c r="A346" s="90" t="s">
        <v>1754</v>
      </c>
      <c r="B346" s="158" t="s">
        <v>1750</v>
      </c>
      <c r="C346" s="159" t="s">
        <v>1751</v>
      </c>
      <c r="D346" s="157" t="s">
        <v>145</v>
      </c>
      <c r="E346" s="159" t="s">
        <v>146</v>
      </c>
      <c r="F346" s="160" t="s">
        <v>1752</v>
      </c>
      <c r="G346" s="160" t="s">
        <v>674</v>
      </c>
      <c r="H346" s="56" t="s">
        <v>149</v>
      </c>
      <c r="I346" s="67" t="s">
        <v>166</v>
      </c>
      <c r="J346" s="57">
        <v>43688</v>
      </c>
      <c r="K346" s="57">
        <v>45515</v>
      </c>
      <c r="L346" s="58" t="str">
        <f t="shared" ca="1" si="0"/>
        <v>Vigente</v>
      </c>
      <c r="M346" s="89">
        <v>2024</v>
      </c>
      <c r="N346" s="161">
        <v>2019</v>
      </c>
      <c r="O346" s="90" t="s">
        <v>191</v>
      </c>
      <c r="P346" s="162" t="s">
        <v>25</v>
      </c>
      <c r="Q346" s="60" t="s">
        <v>152</v>
      </c>
      <c r="R346" s="107" t="s">
        <v>182</v>
      </c>
      <c r="S346" s="90" t="s">
        <v>1755</v>
      </c>
      <c r="T346" s="60" t="s">
        <v>155</v>
      </c>
      <c r="U346" s="54" t="s">
        <v>198</v>
      </c>
      <c r="V346" s="54" t="s">
        <v>199</v>
      </c>
      <c r="W346" s="64" t="s">
        <v>1756</v>
      </c>
      <c r="X346" s="64" t="s">
        <v>159</v>
      </c>
      <c r="Y346" s="24"/>
      <c r="Z346" s="24"/>
      <c r="AA346" s="24"/>
    </row>
    <row r="347" spans="1:27" ht="15.85" customHeight="1" x14ac:dyDescent="0.25">
      <c r="A347" s="54" t="s">
        <v>1757</v>
      </c>
      <c r="B347" s="54" t="s">
        <v>1758</v>
      </c>
      <c r="C347" s="135" t="s">
        <v>1759</v>
      </c>
      <c r="D347" s="136" t="s">
        <v>145</v>
      </c>
      <c r="E347" s="163" t="s">
        <v>357</v>
      </c>
      <c r="F347" s="137" t="s">
        <v>1760</v>
      </c>
      <c r="G347" s="137" t="s">
        <v>343</v>
      </c>
      <c r="H347" s="70" t="s">
        <v>177</v>
      </c>
      <c r="I347" s="95" t="s">
        <v>150</v>
      </c>
      <c r="J347" s="57">
        <v>35610</v>
      </c>
      <c r="K347" s="57" t="s">
        <v>178</v>
      </c>
      <c r="L347" s="58" t="str">
        <f t="shared" ca="1" si="0"/>
        <v>Vigente</v>
      </c>
      <c r="M347" s="55" t="s">
        <v>179</v>
      </c>
      <c r="N347" s="138">
        <v>1997</v>
      </c>
      <c r="O347" s="138" t="s">
        <v>191</v>
      </c>
      <c r="P347" s="164" t="s">
        <v>180</v>
      </c>
      <c r="Q347" s="69" t="s">
        <v>181</v>
      </c>
      <c r="R347" s="95" t="s">
        <v>182</v>
      </c>
      <c r="S347" s="95" t="s">
        <v>1761</v>
      </c>
      <c r="T347" s="60" t="s">
        <v>155</v>
      </c>
      <c r="U347" s="136" t="s">
        <v>186</v>
      </c>
      <c r="V347" s="136" t="s">
        <v>186</v>
      </c>
      <c r="W347" s="63" t="s">
        <v>1762</v>
      </c>
      <c r="X347" s="64" t="s">
        <v>159</v>
      </c>
      <c r="Y347" s="24"/>
      <c r="Z347" s="24"/>
      <c r="AA347" s="24"/>
    </row>
    <row r="348" spans="1:27" ht="15.85" customHeight="1" x14ac:dyDescent="0.25">
      <c r="A348" s="70" t="s">
        <v>1763</v>
      </c>
      <c r="B348" s="70" t="s">
        <v>1764</v>
      </c>
      <c r="C348" s="55" t="s">
        <v>1765</v>
      </c>
      <c r="D348" s="66" t="s">
        <v>467</v>
      </c>
      <c r="E348" s="94" t="s">
        <v>146</v>
      </c>
      <c r="F348" s="70" t="s">
        <v>1766</v>
      </c>
      <c r="G348" s="70" t="s">
        <v>343</v>
      </c>
      <c r="H348" s="70" t="s">
        <v>177</v>
      </c>
      <c r="I348" s="95" t="s">
        <v>150</v>
      </c>
      <c r="J348" s="57" t="s">
        <v>186</v>
      </c>
      <c r="K348" s="57" t="s">
        <v>178</v>
      </c>
      <c r="L348" s="58" t="str">
        <f t="shared" ca="1" si="0"/>
        <v>Vigente</v>
      </c>
      <c r="M348" s="55" t="s">
        <v>179</v>
      </c>
      <c r="N348" s="99" t="s">
        <v>186</v>
      </c>
      <c r="O348" s="67" t="s">
        <v>191</v>
      </c>
      <c r="P348" s="71" t="s">
        <v>180</v>
      </c>
      <c r="Q348" s="69" t="s">
        <v>181</v>
      </c>
      <c r="R348" s="95" t="s">
        <v>182</v>
      </c>
      <c r="S348" s="60" t="s">
        <v>1629</v>
      </c>
      <c r="T348" s="60" t="s">
        <v>155</v>
      </c>
      <c r="U348" s="67" t="s">
        <v>186</v>
      </c>
      <c r="V348" s="67" t="s">
        <v>186</v>
      </c>
      <c r="W348" s="141" t="s">
        <v>823</v>
      </c>
      <c r="X348" s="64" t="s">
        <v>159</v>
      </c>
      <c r="Y348" s="24"/>
      <c r="Z348" s="24"/>
      <c r="AA348" s="24"/>
    </row>
    <row r="349" spans="1:27" ht="15.85" customHeight="1" x14ac:dyDescent="0.25">
      <c r="A349" s="70" t="s">
        <v>1767</v>
      </c>
      <c r="B349" s="70" t="s">
        <v>1768</v>
      </c>
      <c r="C349" s="55" t="s">
        <v>1769</v>
      </c>
      <c r="D349" s="66" t="s">
        <v>467</v>
      </c>
      <c r="E349" s="94" t="s">
        <v>146</v>
      </c>
      <c r="F349" s="70" t="s">
        <v>1766</v>
      </c>
      <c r="G349" s="70" t="s">
        <v>343</v>
      </c>
      <c r="H349" s="70" t="s">
        <v>177</v>
      </c>
      <c r="I349" s="67" t="s">
        <v>166</v>
      </c>
      <c r="J349" s="57">
        <v>33501</v>
      </c>
      <c r="K349" s="57" t="s">
        <v>178</v>
      </c>
      <c r="L349" s="58" t="str">
        <f t="shared" ca="1" si="0"/>
        <v>Vigente</v>
      </c>
      <c r="M349" s="55" t="s">
        <v>179</v>
      </c>
      <c r="N349" s="54">
        <v>1991</v>
      </c>
      <c r="O349" s="67" t="s">
        <v>1770</v>
      </c>
      <c r="P349" s="71" t="s">
        <v>180</v>
      </c>
      <c r="Q349" s="69" t="s">
        <v>181</v>
      </c>
      <c r="R349" s="95" t="s">
        <v>182</v>
      </c>
      <c r="S349" s="70" t="s">
        <v>1771</v>
      </c>
      <c r="T349" s="70" t="s">
        <v>1772</v>
      </c>
      <c r="U349" s="67" t="s">
        <v>186</v>
      </c>
      <c r="V349" s="67" t="s">
        <v>186</v>
      </c>
      <c r="W349" s="75" t="s">
        <v>1773</v>
      </c>
      <c r="X349" s="64" t="s">
        <v>159</v>
      </c>
      <c r="Y349" s="24" t="s">
        <v>155</v>
      </c>
      <c r="Z349" s="24"/>
      <c r="AA349" s="24"/>
    </row>
    <row r="350" spans="1:27" ht="15.85" customHeight="1" x14ac:dyDescent="0.25">
      <c r="A350" s="56" t="s">
        <v>1774</v>
      </c>
      <c r="B350" s="56" t="s">
        <v>1775</v>
      </c>
      <c r="C350" s="55" t="s">
        <v>1776</v>
      </c>
      <c r="D350" s="56" t="s">
        <v>145</v>
      </c>
      <c r="E350" s="94" t="s">
        <v>989</v>
      </c>
      <c r="F350" s="70" t="s">
        <v>1766</v>
      </c>
      <c r="G350" s="70" t="s">
        <v>343</v>
      </c>
      <c r="H350" s="70" t="s">
        <v>177</v>
      </c>
      <c r="I350" s="95" t="s">
        <v>150</v>
      </c>
      <c r="J350" s="57">
        <v>34346</v>
      </c>
      <c r="K350" s="57" t="s">
        <v>178</v>
      </c>
      <c r="L350" s="58" t="str">
        <f t="shared" ca="1" si="0"/>
        <v>Vigente</v>
      </c>
      <c r="M350" s="55" t="s">
        <v>179</v>
      </c>
      <c r="N350" s="54">
        <v>1994</v>
      </c>
      <c r="O350" s="54" t="s">
        <v>191</v>
      </c>
      <c r="P350" s="71" t="s">
        <v>180</v>
      </c>
      <c r="Q350" s="69" t="s">
        <v>181</v>
      </c>
      <c r="R350" s="60" t="s">
        <v>182</v>
      </c>
      <c r="S350" s="60" t="s">
        <v>1629</v>
      </c>
      <c r="T350" s="60" t="s">
        <v>155</v>
      </c>
      <c r="U350" s="67" t="s">
        <v>186</v>
      </c>
      <c r="V350" s="67" t="s">
        <v>186</v>
      </c>
      <c r="W350" s="63" t="s">
        <v>1777</v>
      </c>
      <c r="X350" s="64" t="s">
        <v>159</v>
      </c>
      <c r="Y350" s="24"/>
      <c r="Z350" s="24"/>
      <c r="AA350" s="24"/>
    </row>
    <row r="351" spans="1:27" ht="15.85" customHeight="1" x14ac:dyDescent="0.25">
      <c r="A351" s="60" t="s">
        <v>1778</v>
      </c>
      <c r="B351" s="95" t="s">
        <v>979</v>
      </c>
      <c r="C351" s="85" t="s">
        <v>980</v>
      </c>
      <c r="D351" s="56" t="s">
        <v>145</v>
      </c>
      <c r="E351" s="85">
        <v>212</v>
      </c>
      <c r="F351" s="54" t="s">
        <v>923</v>
      </c>
      <c r="G351" s="56" t="s">
        <v>343</v>
      </c>
      <c r="H351" s="56" t="s">
        <v>149</v>
      </c>
      <c r="I351" s="86" t="s">
        <v>227</v>
      </c>
      <c r="J351" s="57" t="s">
        <v>1103</v>
      </c>
      <c r="K351" s="57">
        <v>45215</v>
      </c>
      <c r="L351" s="58" t="str">
        <f t="shared" ca="1" si="0"/>
        <v>Vigente</v>
      </c>
      <c r="M351" s="85">
        <v>2023</v>
      </c>
      <c r="N351" s="60">
        <v>2019</v>
      </c>
      <c r="O351" s="70" t="s">
        <v>191</v>
      </c>
      <c r="P351" s="125" t="s">
        <v>33</v>
      </c>
      <c r="Q351" s="60" t="s">
        <v>168</v>
      </c>
      <c r="R351" s="60" t="s">
        <v>182</v>
      </c>
      <c r="S351" s="60" t="s">
        <v>1779</v>
      </c>
      <c r="T351" s="60" t="s">
        <v>155</v>
      </c>
      <c r="U351" s="62" t="s">
        <v>1226</v>
      </c>
      <c r="V351" s="62" t="s">
        <v>1780</v>
      </c>
      <c r="W351" s="63" t="s">
        <v>982</v>
      </c>
      <c r="X351" s="64" t="s">
        <v>159</v>
      </c>
      <c r="Y351" s="24"/>
      <c r="Z351" s="24"/>
      <c r="AA351" s="24"/>
    </row>
    <row r="352" spans="1:27" ht="15.85" customHeight="1" x14ac:dyDescent="0.25">
      <c r="A352" s="60" t="s">
        <v>1781</v>
      </c>
      <c r="B352" s="86" t="s">
        <v>1782</v>
      </c>
      <c r="C352" s="85" t="s">
        <v>1783</v>
      </c>
      <c r="D352" s="56" t="s">
        <v>145</v>
      </c>
      <c r="E352" s="55" t="s">
        <v>146</v>
      </c>
      <c r="F352" s="54" t="s">
        <v>436</v>
      </c>
      <c r="G352" s="56" t="s">
        <v>148</v>
      </c>
      <c r="H352" s="70" t="s">
        <v>13</v>
      </c>
      <c r="I352" s="95" t="s">
        <v>150</v>
      </c>
      <c r="J352" s="57" t="s">
        <v>1145</v>
      </c>
      <c r="K352" s="57">
        <v>44912</v>
      </c>
      <c r="L352" s="58" t="str">
        <f t="shared" ca="1" si="0"/>
        <v>Vigente</v>
      </c>
      <c r="M352" s="85">
        <v>2022</v>
      </c>
      <c r="N352" s="60">
        <v>2019</v>
      </c>
      <c r="O352" s="54" t="s">
        <v>191</v>
      </c>
      <c r="P352" s="144" t="s">
        <v>13</v>
      </c>
      <c r="Q352" s="56" t="s">
        <v>1393</v>
      </c>
      <c r="R352" s="60" t="s">
        <v>182</v>
      </c>
      <c r="S352" s="60" t="s">
        <v>1784</v>
      </c>
      <c r="T352" s="60" t="s">
        <v>155</v>
      </c>
      <c r="U352" s="54" t="s">
        <v>198</v>
      </c>
      <c r="V352" s="54" t="s">
        <v>199</v>
      </c>
      <c r="W352" s="63" t="s">
        <v>1785</v>
      </c>
      <c r="X352" s="64" t="s">
        <v>159</v>
      </c>
      <c r="Y352" s="24"/>
      <c r="Z352" s="24"/>
      <c r="AA352" s="24"/>
    </row>
    <row r="353" spans="1:27" ht="15.85" customHeight="1" x14ac:dyDescent="0.25">
      <c r="A353" s="54" t="s">
        <v>1786</v>
      </c>
      <c r="B353" s="60" t="s">
        <v>1787</v>
      </c>
      <c r="C353" s="55" t="s">
        <v>1788</v>
      </c>
      <c r="D353" s="54" t="s">
        <v>145</v>
      </c>
      <c r="E353" s="55" t="s">
        <v>146</v>
      </c>
      <c r="F353" s="54" t="s">
        <v>147</v>
      </c>
      <c r="G353" s="54" t="s">
        <v>148</v>
      </c>
      <c r="H353" s="70" t="s">
        <v>177</v>
      </c>
      <c r="I353" s="95" t="s">
        <v>150</v>
      </c>
      <c r="J353" s="57">
        <v>43794</v>
      </c>
      <c r="K353" s="57">
        <v>45621</v>
      </c>
      <c r="L353" s="58" t="str">
        <f t="shared" ca="1" si="0"/>
        <v>Vigente</v>
      </c>
      <c r="M353" s="55">
        <v>2024</v>
      </c>
      <c r="N353" s="54">
        <v>2019</v>
      </c>
      <c r="O353" s="70" t="s">
        <v>191</v>
      </c>
      <c r="P353" s="108" t="s">
        <v>180</v>
      </c>
      <c r="Q353" s="69" t="s">
        <v>181</v>
      </c>
      <c r="R353" s="60" t="s">
        <v>182</v>
      </c>
      <c r="S353" s="54" t="s">
        <v>1789</v>
      </c>
      <c r="T353" s="60" t="s">
        <v>155</v>
      </c>
      <c r="U353" s="54" t="s">
        <v>198</v>
      </c>
      <c r="V353" s="54" t="s">
        <v>199</v>
      </c>
      <c r="W353" s="63" t="s">
        <v>1790</v>
      </c>
      <c r="X353" s="64" t="s">
        <v>159</v>
      </c>
      <c r="Y353" s="24"/>
      <c r="Z353" s="24"/>
      <c r="AA353" s="24"/>
    </row>
    <row r="354" spans="1:27" ht="15.85" customHeight="1" x14ac:dyDescent="0.25">
      <c r="A354" s="72" t="s">
        <v>1791</v>
      </c>
      <c r="B354" s="69" t="s">
        <v>1787</v>
      </c>
      <c r="C354" s="165" t="s">
        <v>1788</v>
      </c>
      <c r="D354" s="72" t="s">
        <v>145</v>
      </c>
      <c r="E354" s="165" t="s">
        <v>146</v>
      </c>
      <c r="F354" s="72" t="s">
        <v>147</v>
      </c>
      <c r="G354" s="72" t="s">
        <v>148</v>
      </c>
      <c r="H354" s="56" t="s">
        <v>149</v>
      </c>
      <c r="I354" s="67" t="s">
        <v>166</v>
      </c>
      <c r="J354" s="57">
        <v>43794</v>
      </c>
      <c r="K354" s="57">
        <v>45621</v>
      </c>
      <c r="L354" s="58" t="str">
        <f t="shared" ca="1" si="0"/>
        <v>Vigente</v>
      </c>
      <c r="M354" s="55">
        <v>2024</v>
      </c>
      <c r="N354" s="72">
        <v>2019</v>
      </c>
      <c r="O354" s="70" t="s">
        <v>191</v>
      </c>
      <c r="P354" s="98" t="s">
        <v>25</v>
      </c>
      <c r="Q354" s="60" t="s">
        <v>152</v>
      </c>
      <c r="R354" s="60" t="s">
        <v>182</v>
      </c>
      <c r="S354" s="72" t="s">
        <v>1792</v>
      </c>
      <c r="T354" s="60" t="s">
        <v>155</v>
      </c>
      <c r="U354" s="54" t="s">
        <v>198</v>
      </c>
      <c r="V354" s="54" t="s">
        <v>199</v>
      </c>
      <c r="W354" s="63" t="s">
        <v>1790</v>
      </c>
      <c r="X354" s="64" t="s">
        <v>159</v>
      </c>
      <c r="Y354" s="24"/>
      <c r="Z354" s="24"/>
      <c r="AA354" s="24"/>
    </row>
    <row r="355" spans="1:27" ht="14.4" x14ac:dyDescent="0.25">
      <c r="A355" s="60" t="s">
        <v>1793</v>
      </c>
      <c r="B355" s="86" t="s">
        <v>1782</v>
      </c>
      <c r="C355" s="85" t="s">
        <v>1783</v>
      </c>
      <c r="D355" s="56" t="s">
        <v>145</v>
      </c>
      <c r="E355" s="55" t="s">
        <v>146</v>
      </c>
      <c r="F355" s="54" t="s">
        <v>436</v>
      </c>
      <c r="G355" s="56" t="s">
        <v>148</v>
      </c>
      <c r="H355" s="56" t="s">
        <v>149</v>
      </c>
      <c r="I355" s="67" t="s">
        <v>166</v>
      </c>
      <c r="J355" s="57">
        <v>43816</v>
      </c>
      <c r="K355" s="57" t="s">
        <v>178</v>
      </c>
      <c r="L355" s="58" t="str">
        <f t="shared" ca="1" si="0"/>
        <v>Vigente</v>
      </c>
      <c r="M355" s="55" t="s">
        <v>179</v>
      </c>
      <c r="N355" s="54">
        <v>2019</v>
      </c>
      <c r="O355" s="54" t="s">
        <v>191</v>
      </c>
      <c r="P355" s="103" t="s">
        <v>51</v>
      </c>
      <c r="Q355" s="56" t="s">
        <v>54</v>
      </c>
      <c r="R355" s="60" t="s">
        <v>182</v>
      </c>
      <c r="S355" s="166" t="s">
        <v>1794</v>
      </c>
      <c r="T355" s="60" t="s">
        <v>155</v>
      </c>
      <c r="U355" s="54" t="s">
        <v>198</v>
      </c>
      <c r="V355" s="54" t="s">
        <v>199</v>
      </c>
      <c r="W355" s="64" t="s">
        <v>1785</v>
      </c>
      <c r="X355" s="64" t="s">
        <v>159</v>
      </c>
      <c r="Y355" s="167"/>
      <c r="Z355" s="167"/>
      <c r="AA355" s="167"/>
    </row>
    <row r="356" spans="1:27" ht="15.85" customHeight="1" x14ac:dyDescent="0.25">
      <c r="A356" s="60" t="s">
        <v>1795</v>
      </c>
      <c r="B356" s="66" t="s">
        <v>1796</v>
      </c>
      <c r="C356" s="85" t="s">
        <v>1797</v>
      </c>
      <c r="D356" s="66" t="s">
        <v>37</v>
      </c>
      <c r="E356" s="55" t="s">
        <v>146</v>
      </c>
      <c r="F356" s="60" t="s">
        <v>37</v>
      </c>
      <c r="G356" s="60" t="s">
        <v>37</v>
      </c>
      <c r="H356" s="95" t="s">
        <v>37</v>
      </c>
      <c r="I356" s="67" t="s">
        <v>166</v>
      </c>
      <c r="J356" s="57" t="s">
        <v>1798</v>
      </c>
      <c r="K356" s="57" t="s">
        <v>178</v>
      </c>
      <c r="L356" s="58" t="str">
        <f t="shared" ca="1" si="0"/>
        <v>Vigente</v>
      </c>
      <c r="M356" s="55" t="s">
        <v>179</v>
      </c>
      <c r="N356" s="60">
        <v>2020</v>
      </c>
      <c r="O356" s="90" t="s">
        <v>191</v>
      </c>
      <c r="P356" s="149" t="s">
        <v>1661</v>
      </c>
      <c r="Q356" s="60" t="s">
        <v>1608</v>
      </c>
      <c r="R356" s="60" t="s">
        <v>182</v>
      </c>
      <c r="S356" s="60" t="s">
        <v>1799</v>
      </c>
      <c r="T356" s="60" t="s">
        <v>155</v>
      </c>
      <c r="U356" s="54" t="s">
        <v>198</v>
      </c>
      <c r="V356" s="54" t="s">
        <v>199</v>
      </c>
      <c r="W356" s="75" t="s">
        <v>1800</v>
      </c>
      <c r="X356" s="64" t="s">
        <v>159</v>
      </c>
      <c r="Y356" s="24"/>
      <c r="Z356" s="24"/>
      <c r="AA356" s="24"/>
    </row>
    <row r="357" spans="1:27" ht="15.85" customHeight="1" x14ac:dyDescent="0.25">
      <c r="A357" s="60" t="s">
        <v>1801</v>
      </c>
      <c r="B357" s="66" t="s">
        <v>1802</v>
      </c>
      <c r="C357" s="85" t="s">
        <v>1803</v>
      </c>
      <c r="D357" s="56" t="s">
        <v>145</v>
      </c>
      <c r="E357" s="55" t="s">
        <v>146</v>
      </c>
      <c r="F357" s="60" t="s">
        <v>1804</v>
      </c>
      <c r="G357" s="60" t="s">
        <v>1805</v>
      </c>
      <c r="H357" s="70" t="s">
        <v>177</v>
      </c>
      <c r="I357" s="67" t="s">
        <v>166</v>
      </c>
      <c r="J357" s="57" t="s">
        <v>774</v>
      </c>
      <c r="K357" s="57" t="s">
        <v>178</v>
      </c>
      <c r="L357" s="58" t="str">
        <f t="shared" ca="1" si="0"/>
        <v>Vigente</v>
      </c>
      <c r="M357" s="55" t="s">
        <v>179</v>
      </c>
      <c r="N357" s="60">
        <v>2018</v>
      </c>
      <c r="O357" s="90" t="s">
        <v>191</v>
      </c>
      <c r="P357" s="108" t="s">
        <v>180</v>
      </c>
      <c r="Q357" s="69" t="s">
        <v>181</v>
      </c>
      <c r="R357" s="60" t="s">
        <v>182</v>
      </c>
      <c r="S357" s="60" t="s">
        <v>1806</v>
      </c>
      <c r="T357" s="60" t="s">
        <v>155</v>
      </c>
      <c r="U357" s="54" t="s">
        <v>198</v>
      </c>
      <c r="V357" s="54" t="s">
        <v>199</v>
      </c>
      <c r="W357" s="75" t="s">
        <v>1807</v>
      </c>
      <c r="X357" s="64" t="s">
        <v>159</v>
      </c>
      <c r="Y357" s="24"/>
      <c r="Z357" s="24"/>
      <c r="AA357" s="24"/>
    </row>
    <row r="358" spans="1:27" ht="15.85" customHeight="1" x14ac:dyDescent="0.25">
      <c r="A358" s="56" t="s">
        <v>1808</v>
      </c>
      <c r="B358" s="66" t="s">
        <v>1809</v>
      </c>
      <c r="C358" s="55" t="s">
        <v>1810</v>
      </c>
      <c r="D358" s="56" t="s">
        <v>145</v>
      </c>
      <c r="E358" s="55">
        <v>125</v>
      </c>
      <c r="F358" s="54" t="s">
        <v>452</v>
      </c>
      <c r="G358" s="56" t="s">
        <v>674</v>
      </c>
      <c r="H358" s="56" t="s">
        <v>149</v>
      </c>
      <c r="I358" s="70" t="s">
        <v>227</v>
      </c>
      <c r="J358" s="57">
        <v>43475</v>
      </c>
      <c r="K358" s="57" t="s">
        <v>1811</v>
      </c>
      <c r="L358" s="58" t="str">
        <f t="shared" ca="1" si="0"/>
        <v>Vigente</v>
      </c>
      <c r="M358" s="85" t="s">
        <v>178</v>
      </c>
      <c r="N358" s="60">
        <v>2019</v>
      </c>
      <c r="O358" s="54" t="s">
        <v>191</v>
      </c>
      <c r="P358" s="77" t="s">
        <v>41</v>
      </c>
      <c r="Q358" s="60" t="s">
        <v>42</v>
      </c>
      <c r="R358" s="60" t="s">
        <v>206</v>
      </c>
      <c r="S358" s="60" t="s">
        <v>1812</v>
      </c>
      <c r="T358" s="60" t="s">
        <v>155</v>
      </c>
      <c r="U358" s="54" t="s">
        <v>185</v>
      </c>
      <c r="V358" s="56" t="s">
        <v>1282</v>
      </c>
      <c r="W358" s="63" t="s">
        <v>1813</v>
      </c>
      <c r="X358" s="64" t="s">
        <v>240</v>
      </c>
      <c r="Y358" s="24"/>
      <c r="Z358" s="24"/>
      <c r="AA358" s="24"/>
    </row>
    <row r="359" spans="1:27" ht="15.85" customHeight="1" x14ac:dyDescent="0.25">
      <c r="A359" s="60" t="s">
        <v>1814</v>
      </c>
      <c r="B359" s="66" t="s">
        <v>1815</v>
      </c>
      <c r="C359" s="85" t="s">
        <v>1816</v>
      </c>
      <c r="D359" s="56" t="s">
        <v>145</v>
      </c>
      <c r="E359" s="55" t="s">
        <v>146</v>
      </c>
      <c r="F359" s="54" t="s">
        <v>668</v>
      </c>
      <c r="G359" s="56" t="s">
        <v>674</v>
      </c>
      <c r="H359" s="70" t="s">
        <v>13</v>
      </c>
      <c r="I359" s="67" t="s">
        <v>166</v>
      </c>
      <c r="J359" s="57" t="s">
        <v>1817</v>
      </c>
      <c r="K359" s="57">
        <v>45866</v>
      </c>
      <c r="L359" s="58" t="str">
        <f t="shared" ca="1" si="0"/>
        <v>Vigente</v>
      </c>
      <c r="M359" s="85">
        <v>2025</v>
      </c>
      <c r="N359" s="60">
        <v>2020</v>
      </c>
      <c r="O359" s="70" t="s">
        <v>191</v>
      </c>
      <c r="P359" s="144" t="s">
        <v>13</v>
      </c>
      <c r="Q359" s="56" t="s">
        <v>1393</v>
      </c>
      <c r="R359" s="60" t="s">
        <v>182</v>
      </c>
      <c r="S359" s="60" t="s">
        <v>1818</v>
      </c>
      <c r="T359" s="60" t="s">
        <v>155</v>
      </c>
      <c r="U359" s="56" t="s">
        <v>198</v>
      </c>
      <c r="V359" s="56" t="s">
        <v>199</v>
      </c>
      <c r="W359" s="75" t="s">
        <v>1819</v>
      </c>
      <c r="X359" s="64" t="s">
        <v>159</v>
      </c>
      <c r="Y359" s="24"/>
      <c r="Z359" s="24"/>
      <c r="AA359" s="24"/>
    </row>
    <row r="360" spans="1:27" ht="15.85" customHeight="1" x14ac:dyDescent="0.25">
      <c r="A360" s="60" t="s">
        <v>1820</v>
      </c>
      <c r="B360" s="66" t="s">
        <v>1821</v>
      </c>
      <c r="C360" s="85" t="s">
        <v>1822</v>
      </c>
      <c r="D360" s="56" t="s">
        <v>145</v>
      </c>
      <c r="E360" s="55" t="s">
        <v>146</v>
      </c>
      <c r="F360" s="54" t="s">
        <v>668</v>
      </c>
      <c r="G360" s="56" t="s">
        <v>674</v>
      </c>
      <c r="H360" s="70" t="s">
        <v>13</v>
      </c>
      <c r="I360" s="67" t="s">
        <v>166</v>
      </c>
      <c r="J360" s="57" t="s">
        <v>1823</v>
      </c>
      <c r="K360" s="57">
        <v>45868</v>
      </c>
      <c r="L360" s="58" t="str">
        <f t="shared" ca="1" si="0"/>
        <v>Vigente</v>
      </c>
      <c r="M360" s="85">
        <v>2025</v>
      </c>
      <c r="N360" s="60">
        <v>2020</v>
      </c>
      <c r="O360" s="70" t="s">
        <v>191</v>
      </c>
      <c r="P360" s="144" t="s">
        <v>13</v>
      </c>
      <c r="Q360" s="56" t="s">
        <v>1393</v>
      </c>
      <c r="R360" s="60" t="s">
        <v>182</v>
      </c>
      <c r="S360" s="60" t="s">
        <v>1824</v>
      </c>
      <c r="T360" s="60" t="s">
        <v>155</v>
      </c>
      <c r="U360" s="56" t="s">
        <v>198</v>
      </c>
      <c r="V360" s="56" t="s">
        <v>199</v>
      </c>
      <c r="W360" s="140" t="s">
        <v>1825</v>
      </c>
      <c r="X360" s="64" t="s">
        <v>159</v>
      </c>
      <c r="Y360" s="24"/>
      <c r="Z360" s="24"/>
      <c r="AA360" s="24"/>
    </row>
  </sheetData>
  <autoFilter ref="A6:X360">
    <filterColumn colId="12">
      <filters>
        <filter val="2020"/>
        <filter val="2021"/>
        <filter val="2022"/>
        <filter val="2023"/>
        <filter val="2024"/>
        <filter val="2025"/>
        <filter val="2026"/>
        <filter val="Idefinido"/>
        <filter val="Indefinido"/>
      </filters>
    </filterColumn>
    <filterColumn colId="17">
      <filters>
        <filter val="General"/>
        <filter val="Sólo Facultad de Ingeniería"/>
      </filters>
    </filterColumn>
  </autoFilter>
  <customSheetViews>
    <customSheetView guid="{C6EE9924-2F17-4276-81B1-EFAB3D482687}" filter="1" showAutoFilter="1">
      <pageMargins left="0.7" right="0.7" top="0.75" bottom="0.75" header="0.3" footer="0.3"/>
      <autoFilter ref="A3:G40"/>
      <extLst>
        <ext uri="GoogleSheetsCustomDataVersion1">
          <go:sheetsCustomData xmlns:go="http://customooxmlschemas.google.com/" filterViewId="1516387912"/>
        </ext>
      </extLst>
    </customSheetView>
  </customSheetViews>
  <mergeCells count="1">
    <mergeCell ref="A2:C2"/>
  </mergeCells>
  <hyperlinks>
    <hyperlink ref="W7" r:id="rId1"/>
    <hyperlink ref="X7" r:id="rId2"/>
    <hyperlink ref="W8" r:id="rId3"/>
    <hyperlink ref="X8" r:id="rId4"/>
    <hyperlink ref="W9" r:id="rId5"/>
    <hyperlink ref="X9" r:id="rId6"/>
    <hyperlink ref="W10" r:id="rId7"/>
    <hyperlink ref="X10" r:id="rId8"/>
    <hyperlink ref="W11" r:id="rId9"/>
    <hyperlink ref="X11" r:id="rId10"/>
    <hyperlink ref="W12" r:id="rId11"/>
    <hyperlink ref="X12" r:id="rId12"/>
    <hyperlink ref="W13" r:id="rId13"/>
    <hyperlink ref="X13" r:id="rId14"/>
    <hyperlink ref="W14" r:id="rId15"/>
    <hyperlink ref="X14" r:id="rId16"/>
    <hyperlink ref="W15" r:id="rId17"/>
    <hyperlink ref="X15" r:id="rId18"/>
    <hyperlink ref="W16" r:id="rId19"/>
    <hyperlink ref="X16" r:id="rId20"/>
    <hyperlink ref="W17" r:id="rId21"/>
    <hyperlink ref="X17" r:id="rId22"/>
    <hyperlink ref="W18" r:id="rId23"/>
    <hyperlink ref="X18" r:id="rId24"/>
    <hyperlink ref="W19" r:id="rId25"/>
    <hyperlink ref="X19" r:id="rId26"/>
    <hyperlink ref="W20" r:id="rId27"/>
    <hyperlink ref="X20" r:id="rId28"/>
    <hyperlink ref="W21" r:id="rId29"/>
    <hyperlink ref="X21" r:id="rId30"/>
    <hyperlink ref="W22" r:id="rId31"/>
    <hyperlink ref="X22" r:id="rId32"/>
    <hyperlink ref="W23" r:id="rId33"/>
    <hyperlink ref="X23" r:id="rId34"/>
    <hyperlink ref="W24" r:id="rId35"/>
    <hyperlink ref="X24" r:id="rId36"/>
    <hyperlink ref="W25" r:id="rId37"/>
    <hyperlink ref="X25" r:id="rId38"/>
    <hyperlink ref="W26" r:id="rId39"/>
    <hyperlink ref="X26" r:id="rId40"/>
    <hyperlink ref="W27" r:id="rId41"/>
    <hyperlink ref="X27" r:id="rId42"/>
    <hyperlink ref="W28" r:id="rId43"/>
    <hyperlink ref="X28" r:id="rId44"/>
    <hyperlink ref="W29" r:id="rId45"/>
    <hyperlink ref="X29" r:id="rId46"/>
    <hyperlink ref="W30" r:id="rId47"/>
    <hyperlink ref="X30" r:id="rId48"/>
    <hyperlink ref="W31" r:id="rId49"/>
    <hyperlink ref="W32" r:id="rId50"/>
    <hyperlink ref="X32" r:id="rId51"/>
    <hyperlink ref="W33" r:id="rId52"/>
    <hyperlink ref="X33" r:id="rId53"/>
    <hyperlink ref="W34" r:id="rId54"/>
    <hyperlink ref="X34" r:id="rId55"/>
    <hyperlink ref="W35" r:id="rId56"/>
    <hyperlink ref="X35" r:id="rId57"/>
    <hyperlink ref="W36" r:id="rId58"/>
    <hyperlink ref="X36" r:id="rId59"/>
    <hyperlink ref="W37" r:id="rId60"/>
    <hyperlink ref="X37" r:id="rId61"/>
    <hyperlink ref="W38" r:id="rId62"/>
    <hyperlink ref="X38" r:id="rId63"/>
    <hyperlink ref="W39" r:id="rId64"/>
    <hyperlink ref="X39" r:id="rId65"/>
    <hyperlink ref="W40" r:id="rId66"/>
    <hyperlink ref="X40" r:id="rId67"/>
    <hyperlink ref="W41" r:id="rId68"/>
    <hyperlink ref="X41" r:id="rId69"/>
    <hyperlink ref="W42" r:id="rId70"/>
    <hyperlink ref="X42" r:id="rId71"/>
    <hyperlink ref="W43" r:id="rId72"/>
    <hyperlink ref="X43" r:id="rId73"/>
    <hyperlink ref="W44" r:id="rId74"/>
    <hyperlink ref="X44" r:id="rId75"/>
    <hyperlink ref="W45" r:id="rId76"/>
    <hyperlink ref="X45" r:id="rId77"/>
    <hyperlink ref="W46" r:id="rId78"/>
    <hyperlink ref="X46" r:id="rId79"/>
    <hyperlink ref="W47" r:id="rId80"/>
    <hyperlink ref="X47" r:id="rId81"/>
    <hyperlink ref="W48" r:id="rId82"/>
    <hyperlink ref="X48" r:id="rId83"/>
    <hyperlink ref="W49" r:id="rId84"/>
    <hyperlink ref="X49" r:id="rId85"/>
    <hyperlink ref="W50" r:id="rId86"/>
    <hyperlink ref="X50" r:id="rId87"/>
    <hyperlink ref="W51" r:id="rId88"/>
    <hyperlink ref="X51" r:id="rId89"/>
    <hyperlink ref="W52" r:id="rId90"/>
    <hyperlink ref="W53" r:id="rId91"/>
    <hyperlink ref="X53" r:id="rId92"/>
    <hyperlink ref="W54" r:id="rId93"/>
    <hyperlink ref="X54" r:id="rId94"/>
    <hyperlink ref="W55" r:id="rId95"/>
    <hyperlink ref="X55" r:id="rId96"/>
    <hyperlink ref="W56" r:id="rId97"/>
    <hyperlink ref="W57" r:id="rId98"/>
    <hyperlink ref="X57" r:id="rId99"/>
    <hyperlink ref="W58" r:id="rId100"/>
    <hyperlink ref="X58" r:id="rId101"/>
    <hyperlink ref="W59" r:id="rId102"/>
    <hyperlink ref="W60" r:id="rId103"/>
    <hyperlink ref="X60" r:id="rId104"/>
    <hyperlink ref="W61" r:id="rId105"/>
    <hyperlink ref="X61" r:id="rId106"/>
    <hyperlink ref="W62" r:id="rId107"/>
    <hyperlink ref="X62" r:id="rId108"/>
    <hyperlink ref="W63" r:id="rId109"/>
    <hyperlink ref="X63" r:id="rId110"/>
    <hyperlink ref="W64" r:id="rId111"/>
    <hyperlink ref="X64" r:id="rId112"/>
    <hyperlink ref="W65" r:id="rId113"/>
    <hyperlink ref="X65" r:id="rId114"/>
    <hyperlink ref="W66" r:id="rId115"/>
    <hyperlink ref="X66" r:id="rId116"/>
    <hyperlink ref="W67" r:id="rId117"/>
    <hyperlink ref="X67" r:id="rId118"/>
    <hyperlink ref="X68" r:id="rId119"/>
    <hyperlink ref="X69" r:id="rId120"/>
    <hyperlink ref="W70" r:id="rId121"/>
    <hyperlink ref="X70" r:id="rId122"/>
    <hyperlink ref="X71" r:id="rId123"/>
    <hyperlink ref="X72" r:id="rId124"/>
    <hyperlink ref="X73" r:id="rId125"/>
    <hyperlink ref="W74" r:id="rId126"/>
    <hyperlink ref="X74" r:id="rId127"/>
    <hyperlink ref="W75" r:id="rId128"/>
    <hyperlink ref="X75" r:id="rId129"/>
    <hyperlink ref="X76" r:id="rId130"/>
    <hyperlink ref="W77" r:id="rId131"/>
    <hyperlink ref="X77" r:id="rId132"/>
    <hyperlink ref="W78" r:id="rId133"/>
    <hyperlink ref="X78" r:id="rId134"/>
    <hyperlink ref="W79" r:id="rId135"/>
    <hyperlink ref="X79" r:id="rId136"/>
    <hyperlink ref="W80" r:id="rId137"/>
    <hyperlink ref="X80" r:id="rId138"/>
    <hyperlink ref="W81" r:id="rId139"/>
    <hyperlink ref="X81" r:id="rId140"/>
    <hyperlink ref="W82" r:id="rId141"/>
    <hyperlink ref="X82" r:id="rId142"/>
    <hyperlink ref="W83" r:id="rId143"/>
    <hyperlink ref="X83" r:id="rId144"/>
    <hyperlink ref="W84" r:id="rId145"/>
    <hyperlink ref="X84" r:id="rId146"/>
    <hyperlink ref="W85" r:id="rId147"/>
    <hyperlink ref="W86" r:id="rId148"/>
    <hyperlink ref="X87" r:id="rId149"/>
    <hyperlink ref="W88" r:id="rId150"/>
    <hyperlink ref="X88" r:id="rId151"/>
    <hyperlink ref="W89" r:id="rId152"/>
    <hyperlink ref="X89" r:id="rId153"/>
    <hyperlink ref="W90" r:id="rId154"/>
    <hyperlink ref="W91" r:id="rId155"/>
    <hyperlink ref="X91" r:id="rId156"/>
    <hyperlink ref="W92" r:id="rId157"/>
    <hyperlink ref="X92" r:id="rId158"/>
    <hyperlink ref="W93" r:id="rId159"/>
    <hyperlink ref="X93" r:id="rId160"/>
    <hyperlink ref="X94" r:id="rId161"/>
    <hyperlink ref="X95" r:id="rId162"/>
    <hyperlink ref="W96" r:id="rId163"/>
    <hyperlink ref="X96" r:id="rId164"/>
    <hyperlink ref="W97" r:id="rId165"/>
    <hyperlink ref="X97" r:id="rId166"/>
    <hyperlink ref="X98" r:id="rId167"/>
    <hyperlink ref="W99" r:id="rId168"/>
    <hyperlink ref="X99" r:id="rId169"/>
    <hyperlink ref="W100" r:id="rId170"/>
    <hyperlink ref="X100" r:id="rId171"/>
    <hyperlink ref="X101" r:id="rId172"/>
    <hyperlink ref="X102" r:id="rId173"/>
    <hyperlink ref="W103" r:id="rId174"/>
    <hyperlink ref="X103" r:id="rId175"/>
    <hyperlink ref="X104" r:id="rId176"/>
    <hyperlink ref="X105" r:id="rId177"/>
    <hyperlink ref="W106" r:id="rId178"/>
    <hyperlink ref="X106" r:id="rId179"/>
    <hyperlink ref="W107" r:id="rId180"/>
    <hyperlink ref="X107" r:id="rId181"/>
    <hyperlink ref="W108" r:id="rId182"/>
    <hyperlink ref="X108" r:id="rId183"/>
    <hyperlink ref="W109" r:id="rId184"/>
    <hyperlink ref="X109" r:id="rId185"/>
    <hyperlink ref="W110" r:id="rId186"/>
    <hyperlink ref="X110" r:id="rId187"/>
    <hyperlink ref="W111" r:id="rId188"/>
    <hyperlink ref="X111" r:id="rId189"/>
    <hyperlink ref="W112" r:id="rId190"/>
    <hyperlink ref="X112" r:id="rId191"/>
    <hyperlink ref="W113" r:id="rId192"/>
    <hyperlink ref="X113" r:id="rId193"/>
    <hyperlink ref="W114" r:id="rId194"/>
    <hyperlink ref="X114" r:id="rId195"/>
    <hyperlink ref="X115" r:id="rId196"/>
    <hyperlink ref="W116" r:id="rId197"/>
    <hyperlink ref="X116" r:id="rId198"/>
    <hyperlink ref="W117" r:id="rId199"/>
    <hyperlink ref="X117" r:id="rId200"/>
    <hyperlink ref="W118" r:id="rId201"/>
    <hyperlink ref="X118" r:id="rId202"/>
    <hyperlink ref="W119" r:id="rId203"/>
    <hyperlink ref="X119" r:id="rId204"/>
    <hyperlink ref="W120" r:id="rId205"/>
    <hyperlink ref="X120" r:id="rId206"/>
    <hyperlink ref="W121" r:id="rId207"/>
    <hyperlink ref="X121" r:id="rId208"/>
    <hyperlink ref="W122" r:id="rId209"/>
    <hyperlink ref="X122" r:id="rId210"/>
    <hyperlink ref="W123" r:id="rId211"/>
    <hyperlink ref="X123" r:id="rId212"/>
    <hyperlink ref="W124" r:id="rId213"/>
    <hyperlink ref="X124" r:id="rId214"/>
    <hyperlink ref="W125" r:id="rId215"/>
    <hyperlink ref="X125" r:id="rId216"/>
    <hyperlink ref="W126" r:id="rId217"/>
    <hyperlink ref="X126" r:id="rId218"/>
    <hyperlink ref="W127" r:id="rId219"/>
    <hyperlink ref="X127" r:id="rId220"/>
    <hyperlink ref="W128" r:id="rId221"/>
    <hyperlink ref="X128" r:id="rId222"/>
    <hyperlink ref="W129" r:id="rId223"/>
    <hyperlink ref="X129" r:id="rId224"/>
    <hyperlink ref="W130" r:id="rId225"/>
    <hyperlink ref="X130" r:id="rId226"/>
    <hyperlink ref="W131" r:id="rId227"/>
    <hyperlink ref="X131" r:id="rId228"/>
    <hyperlink ref="W132" r:id="rId229"/>
    <hyperlink ref="X132" r:id="rId230"/>
    <hyperlink ref="W133" r:id="rId231"/>
    <hyperlink ref="X133" r:id="rId232"/>
    <hyperlink ref="W134" r:id="rId233"/>
    <hyperlink ref="X134" r:id="rId234"/>
    <hyperlink ref="W135" r:id="rId235"/>
    <hyperlink ref="X135" r:id="rId236"/>
    <hyperlink ref="W136" r:id="rId237"/>
    <hyperlink ref="X136" r:id="rId238"/>
    <hyperlink ref="W137" r:id="rId239"/>
    <hyperlink ref="X137" r:id="rId240"/>
    <hyperlink ref="W138" r:id="rId241"/>
    <hyperlink ref="X138" r:id="rId242"/>
    <hyperlink ref="W139" r:id="rId243"/>
    <hyperlink ref="X139" r:id="rId244"/>
    <hyperlink ref="X140" r:id="rId245"/>
    <hyperlink ref="W141" r:id="rId246"/>
    <hyperlink ref="X141" r:id="rId247"/>
    <hyperlink ref="W142" r:id="rId248"/>
    <hyperlink ref="X142" r:id="rId249"/>
    <hyperlink ref="W143" r:id="rId250"/>
    <hyperlink ref="X143" r:id="rId251"/>
    <hyperlink ref="W144" r:id="rId252"/>
    <hyperlink ref="X144" r:id="rId253"/>
    <hyperlink ref="W145" r:id="rId254"/>
    <hyperlink ref="X145" r:id="rId255"/>
    <hyperlink ref="W146" r:id="rId256"/>
    <hyperlink ref="X146" r:id="rId257"/>
    <hyperlink ref="W147" r:id="rId258"/>
    <hyperlink ref="X147" r:id="rId259"/>
    <hyperlink ref="W148" r:id="rId260"/>
    <hyperlink ref="X148" r:id="rId261"/>
    <hyperlink ref="W149" r:id="rId262"/>
    <hyperlink ref="X149" r:id="rId263"/>
    <hyperlink ref="W150" r:id="rId264"/>
    <hyperlink ref="X150" r:id="rId265"/>
    <hyperlink ref="W151" r:id="rId266"/>
    <hyperlink ref="X151" r:id="rId267"/>
    <hyperlink ref="W152" r:id="rId268"/>
    <hyperlink ref="X152" r:id="rId269"/>
    <hyperlink ref="W153" r:id="rId270"/>
    <hyperlink ref="X153" r:id="rId271"/>
    <hyperlink ref="W154" r:id="rId272"/>
    <hyperlink ref="X154" r:id="rId273"/>
    <hyperlink ref="W155" r:id="rId274"/>
    <hyperlink ref="X155" r:id="rId275"/>
    <hyperlink ref="W156" r:id="rId276"/>
    <hyperlink ref="X156" r:id="rId277"/>
    <hyperlink ref="W157" r:id="rId278"/>
    <hyperlink ref="X157" r:id="rId279"/>
    <hyperlink ref="W158" r:id="rId280"/>
    <hyperlink ref="X158" r:id="rId281"/>
    <hyperlink ref="W159" r:id="rId282"/>
    <hyperlink ref="X159" r:id="rId283"/>
    <hyperlink ref="W160" r:id="rId284"/>
    <hyperlink ref="X160" r:id="rId285"/>
    <hyperlink ref="W161" r:id="rId286"/>
    <hyperlink ref="X161" r:id="rId287"/>
    <hyperlink ref="W162" r:id="rId288"/>
    <hyperlink ref="X162" r:id="rId289"/>
    <hyperlink ref="W163" r:id="rId290"/>
    <hyperlink ref="X163" r:id="rId291"/>
    <hyperlink ref="W164" r:id="rId292"/>
    <hyperlink ref="X164" r:id="rId293"/>
    <hyperlink ref="W165" r:id="rId294"/>
    <hyperlink ref="X165" r:id="rId295"/>
    <hyperlink ref="W166" r:id="rId296"/>
    <hyperlink ref="X166" r:id="rId297"/>
    <hyperlink ref="W167" r:id="rId298"/>
    <hyperlink ref="X167" r:id="rId299"/>
    <hyperlink ref="W168" r:id="rId300"/>
    <hyperlink ref="X168" r:id="rId301"/>
    <hyperlink ref="X169" r:id="rId302"/>
    <hyperlink ref="X170" r:id="rId303"/>
    <hyperlink ref="X171" r:id="rId304"/>
    <hyperlink ref="W172" r:id="rId305"/>
    <hyperlink ref="X172" r:id="rId306"/>
    <hyperlink ref="W173" r:id="rId307"/>
    <hyperlink ref="X173" r:id="rId308"/>
    <hyperlink ref="W174" r:id="rId309"/>
    <hyperlink ref="X174" r:id="rId310"/>
    <hyperlink ref="W175" r:id="rId311"/>
    <hyperlink ref="X175" r:id="rId312"/>
    <hyperlink ref="W176" r:id="rId313"/>
    <hyperlink ref="X176" r:id="rId314"/>
    <hyperlink ref="W177" r:id="rId315"/>
    <hyperlink ref="X177" r:id="rId316"/>
    <hyperlink ref="W178" r:id="rId317"/>
    <hyperlink ref="X178" r:id="rId318"/>
    <hyperlink ref="W179" r:id="rId319"/>
    <hyperlink ref="X179" r:id="rId320"/>
    <hyperlink ref="W180" r:id="rId321"/>
    <hyperlink ref="X180" r:id="rId322"/>
    <hyperlink ref="W181" r:id="rId323"/>
    <hyperlink ref="X181" r:id="rId324"/>
    <hyperlink ref="W182" r:id="rId325"/>
    <hyperlink ref="X182" r:id="rId326"/>
    <hyperlink ref="W183" r:id="rId327"/>
    <hyperlink ref="X183" r:id="rId328"/>
    <hyperlink ref="W184" r:id="rId329"/>
    <hyperlink ref="X184" r:id="rId330"/>
    <hyperlink ref="W185" r:id="rId331"/>
    <hyperlink ref="X185" r:id="rId332"/>
    <hyperlink ref="X186" r:id="rId333"/>
    <hyperlink ref="X187" r:id="rId334"/>
    <hyperlink ref="X188" r:id="rId335"/>
    <hyperlink ref="X189" r:id="rId336"/>
    <hyperlink ref="X190" r:id="rId337"/>
    <hyperlink ref="X191" r:id="rId338"/>
    <hyperlink ref="X192" r:id="rId339"/>
    <hyperlink ref="X193" r:id="rId340"/>
    <hyperlink ref="W194" r:id="rId341"/>
    <hyperlink ref="X194" r:id="rId342"/>
    <hyperlink ref="X195" r:id="rId343"/>
    <hyperlink ref="X198" r:id="rId344"/>
    <hyperlink ref="X199" r:id="rId345"/>
    <hyperlink ref="X200" r:id="rId346"/>
    <hyperlink ref="W201" r:id="rId347"/>
    <hyperlink ref="X201" r:id="rId348"/>
    <hyperlink ref="W202" r:id="rId349"/>
    <hyperlink ref="X202" r:id="rId350"/>
    <hyperlink ref="W203" r:id="rId351"/>
    <hyperlink ref="X203" r:id="rId352"/>
    <hyperlink ref="X204" r:id="rId353"/>
    <hyperlink ref="X205" r:id="rId354"/>
    <hyperlink ref="X206" r:id="rId355"/>
    <hyperlink ref="X207" r:id="rId356"/>
    <hyperlink ref="X208" r:id="rId357"/>
    <hyperlink ref="X209" r:id="rId358"/>
    <hyperlink ref="X210" r:id="rId359"/>
    <hyperlink ref="X211" r:id="rId360"/>
    <hyperlink ref="W212" r:id="rId361"/>
    <hyperlink ref="X212" r:id="rId362"/>
    <hyperlink ref="W213" r:id="rId363"/>
    <hyperlink ref="X213" r:id="rId364"/>
    <hyperlink ref="W214" r:id="rId365"/>
    <hyperlink ref="X214" r:id="rId366"/>
    <hyperlink ref="W215" r:id="rId367"/>
    <hyperlink ref="X215" r:id="rId368"/>
    <hyperlink ref="W216" r:id="rId369"/>
    <hyperlink ref="X216" r:id="rId370"/>
    <hyperlink ref="X217" r:id="rId371"/>
    <hyperlink ref="X218" r:id="rId372"/>
    <hyperlink ref="X219" r:id="rId373"/>
    <hyperlink ref="X220" r:id="rId374"/>
    <hyperlink ref="X221" r:id="rId375"/>
    <hyperlink ref="X222" r:id="rId376"/>
    <hyperlink ref="W223" r:id="rId377"/>
    <hyperlink ref="X223" r:id="rId378"/>
    <hyperlink ref="W224" r:id="rId379"/>
    <hyperlink ref="X224" r:id="rId380"/>
    <hyperlink ref="W225" r:id="rId381"/>
    <hyperlink ref="X225" r:id="rId382"/>
    <hyperlink ref="W226" r:id="rId383"/>
    <hyperlink ref="X226" r:id="rId384"/>
    <hyperlink ref="W227" r:id="rId385"/>
    <hyperlink ref="X227" r:id="rId386"/>
    <hyperlink ref="W228" r:id="rId387"/>
    <hyperlink ref="X228" r:id="rId388"/>
    <hyperlink ref="W229" r:id="rId389"/>
    <hyperlink ref="X229" r:id="rId390"/>
    <hyperlink ref="W230" r:id="rId391"/>
    <hyperlink ref="X230" r:id="rId392"/>
    <hyperlink ref="W231" r:id="rId393"/>
    <hyperlink ref="X231" r:id="rId394"/>
    <hyperlink ref="X232" r:id="rId395"/>
    <hyperlink ref="W233" r:id="rId396"/>
    <hyperlink ref="X233" r:id="rId397"/>
    <hyperlink ref="W234" r:id="rId398"/>
    <hyperlink ref="X234" r:id="rId399"/>
    <hyperlink ref="W235" r:id="rId400"/>
    <hyperlink ref="X235" r:id="rId401"/>
    <hyperlink ref="W236" r:id="rId402"/>
    <hyperlink ref="X236" r:id="rId403"/>
    <hyperlink ref="W237" r:id="rId404"/>
    <hyperlink ref="X237" r:id="rId405"/>
    <hyperlink ref="W238" r:id="rId406"/>
    <hyperlink ref="X238" r:id="rId407"/>
    <hyperlink ref="W239" r:id="rId408"/>
    <hyperlink ref="X239" r:id="rId409"/>
    <hyperlink ref="W240" r:id="rId410"/>
    <hyperlink ref="X240" r:id="rId411"/>
    <hyperlink ref="W241" r:id="rId412"/>
    <hyperlink ref="X241" r:id="rId413"/>
    <hyperlink ref="W242" r:id="rId414"/>
    <hyperlink ref="X242" r:id="rId415"/>
    <hyperlink ref="W243" r:id="rId416"/>
    <hyperlink ref="X243" r:id="rId417"/>
    <hyperlink ref="W244" r:id="rId418"/>
    <hyperlink ref="X244" r:id="rId419"/>
    <hyperlink ref="X245" r:id="rId420"/>
    <hyperlink ref="W246" r:id="rId421"/>
    <hyperlink ref="X246" r:id="rId422"/>
    <hyperlink ref="X247" r:id="rId423"/>
    <hyperlink ref="X248" r:id="rId424"/>
    <hyperlink ref="W249" r:id="rId425"/>
    <hyperlink ref="X249" r:id="rId426"/>
    <hyperlink ref="W250" r:id="rId427"/>
    <hyperlink ref="X250" r:id="rId428"/>
    <hyperlink ref="W251" r:id="rId429"/>
    <hyperlink ref="X251" r:id="rId430"/>
    <hyperlink ref="W252" r:id="rId431"/>
    <hyperlink ref="X252" r:id="rId432"/>
    <hyperlink ref="W253" r:id="rId433"/>
    <hyperlink ref="X253" r:id="rId434"/>
    <hyperlink ref="W254" r:id="rId435"/>
    <hyperlink ref="X254" r:id="rId436"/>
    <hyperlink ref="W255" r:id="rId437"/>
    <hyperlink ref="X255" r:id="rId438"/>
    <hyperlink ref="W256" r:id="rId439"/>
    <hyperlink ref="X256" r:id="rId440"/>
    <hyperlink ref="W257" r:id="rId441"/>
    <hyperlink ref="X257" r:id="rId442"/>
    <hyperlink ref="W258" r:id="rId443"/>
    <hyperlink ref="X258" r:id="rId444"/>
    <hyperlink ref="W259" r:id="rId445"/>
    <hyperlink ref="X259" r:id="rId446"/>
    <hyperlink ref="W260" r:id="rId447"/>
    <hyperlink ref="X260" r:id="rId448"/>
    <hyperlink ref="W261" r:id="rId449"/>
    <hyperlink ref="X261" r:id="rId450"/>
    <hyperlink ref="W262" r:id="rId451"/>
    <hyperlink ref="X262" r:id="rId452"/>
    <hyperlink ref="W263" r:id="rId453"/>
    <hyperlink ref="X263" r:id="rId454"/>
    <hyperlink ref="W264" r:id="rId455"/>
    <hyperlink ref="X264" r:id="rId456"/>
    <hyperlink ref="W265" r:id="rId457"/>
    <hyperlink ref="X265" r:id="rId458"/>
    <hyperlink ref="W266" r:id="rId459"/>
    <hyperlink ref="X266" r:id="rId460"/>
    <hyperlink ref="X267" r:id="rId461"/>
    <hyperlink ref="W268" r:id="rId462"/>
    <hyperlink ref="X268" r:id="rId463"/>
    <hyperlink ref="W269" r:id="rId464"/>
    <hyperlink ref="X269" r:id="rId465"/>
    <hyperlink ref="W270" r:id="rId466"/>
    <hyperlink ref="X270" r:id="rId467"/>
    <hyperlink ref="W271" r:id="rId468"/>
    <hyperlink ref="X271" r:id="rId469"/>
    <hyperlink ref="W272" r:id="rId470"/>
    <hyperlink ref="X272" r:id="rId471"/>
    <hyperlink ref="W273" r:id="rId472"/>
    <hyperlink ref="X273" r:id="rId473"/>
    <hyperlink ref="W274" r:id="rId474"/>
    <hyperlink ref="X274" r:id="rId475"/>
    <hyperlink ref="W275" r:id="rId476"/>
    <hyperlink ref="X275" r:id="rId477"/>
    <hyperlink ref="W276" r:id="rId478"/>
    <hyperlink ref="X276" r:id="rId479"/>
    <hyperlink ref="W277" r:id="rId480"/>
    <hyperlink ref="X277" r:id="rId481"/>
    <hyperlink ref="W278" r:id="rId482"/>
    <hyperlink ref="X278" r:id="rId483"/>
    <hyperlink ref="W279" r:id="rId484"/>
    <hyperlink ref="X279" r:id="rId485"/>
    <hyperlink ref="W280" r:id="rId486"/>
    <hyperlink ref="X280" r:id="rId487"/>
    <hyperlink ref="W281" r:id="rId488"/>
    <hyperlink ref="X281" r:id="rId489"/>
    <hyperlink ref="W282" r:id="rId490"/>
    <hyperlink ref="X282" r:id="rId491"/>
    <hyperlink ref="W283" r:id="rId492"/>
    <hyperlink ref="X283" r:id="rId493"/>
    <hyperlink ref="W284" r:id="rId494"/>
    <hyperlink ref="X284" r:id="rId495"/>
    <hyperlink ref="W285" r:id="rId496"/>
    <hyperlink ref="X285" r:id="rId497"/>
    <hyperlink ref="W286" r:id="rId498"/>
    <hyperlink ref="X286" r:id="rId499"/>
    <hyperlink ref="W287" r:id="rId500"/>
    <hyperlink ref="X287" r:id="rId501"/>
    <hyperlink ref="W288" r:id="rId502"/>
    <hyperlink ref="W289" r:id="rId503"/>
    <hyperlink ref="X289" r:id="rId504"/>
    <hyperlink ref="W290" r:id="rId505"/>
    <hyperlink ref="X290" r:id="rId506"/>
    <hyperlink ref="W291" r:id="rId507"/>
    <hyperlink ref="X291" r:id="rId508"/>
    <hyperlink ref="W292" r:id="rId509"/>
    <hyperlink ref="X292" r:id="rId510"/>
    <hyperlink ref="W293" r:id="rId511"/>
    <hyperlink ref="X293" r:id="rId512"/>
    <hyperlink ref="X294" r:id="rId513"/>
    <hyperlink ref="W295" r:id="rId514"/>
    <hyperlink ref="X295" r:id="rId515"/>
    <hyperlink ref="W296" r:id="rId516"/>
    <hyperlink ref="X296" r:id="rId517"/>
    <hyperlink ref="W297" r:id="rId518"/>
    <hyperlink ref="W298" r:id="rId519"/>
    <hyperlink ref="X298" r:id="rId520"/>
    <hyperlink ref="W299" r:id="rId521"/>
    <hyperlink ref="X299" r:id="rId522"/>
    <hyperlink ref="X300" r:id="rId523"/>
    <hyperlink ref="W301" r:id="rId524"/>
    <hyperlink ref="W302" r:id="rId525"/>
    <hyperlink ref="X302" r:id="rId526"/>
    <hyperlink ref="W303" r:id="rId527"/>
    <hyperlink ref="X303" r:id="rId528"/>
    <hyperlink ref="W304" r:id="rId529"/>
    <hyperlink ref="X304" r:id="rId530"/>
    <hyperlink ref="W305" r:id="rId531"/>
    <hyperlink ref="X305" r:id="rId532"/>
    <hyperlink ref="W306" r:id="rId533"/>
    <hyperlink ref="X306" r:id="rId534"/>
    <hyperlink ref="W307" r:id="rId535"/>
    <hyperlink ref="X307" r:id="rId536"/>
    <hyperlink ref="X308" r:id="rId537"/>
    <hyperlink ref="X309" r:id="rId538"/>
    <hyperlink ref="X310" r:id="rId539"/>
    <hyperlink ref="X311" r:id="rId540"/>
    <hyperlink ref="X312" r:id="rId541"/>
    <hyperlink ref="W313" r:id="rId542"/>
    <hyperlink ref="X313" r:id="rId543"/>
    <hyperlink ref="W314" r:id="rId544"/>
    <hyperlink ref="X314" r:id="rId545"/>
    <hyperlink ref="W315" r:id="rId546"/>
    <hyperlink ref="X315" r:id="rId547"/>
    <hyperlink ref="W316" r:id="rId548"/>
    <hyperlink ref="X316" r:id="rId549"/>
    <hyperlink ref="X317" r:id="rId550"/>
    <hyperlink ref="X318" r:id="rId551"/>
    <hyperlink ref="X319" r:id="rId552"/>
    <hyperlink ref="W320" r:id="rId553"/>
    <hyperlink ref="X320" r:id="rId554"/>
    <hyperlink ref="X321" r:id="rId555"/>
    <hyperlink ref="X322" r:id="rId556"/>
    <hyperlink ref="W323" r:id="rId557"/>
    <hyperlink ref="X323" r:id="rId558"/>
    <hyperlink ref="W324" r:id="rId559"/>
    <hyperlink ref="X324" r:id="rId560"/>
    <hyperlink ref="W325" r:id="rId561"/>
    <hyperlink ref="X325" r:id="rId562"/>
    <hyperlink ref="W326" r:id="rId563"/>
    <hyperlink ref="X326" r:id="rId564"/>
    <hyperlink ref="X327" r:id="rId565"/>
    <hyperlink ref="W328" r:id="rId566"/>
    <hyperlink ref="X328" r:id="rId567"/>
    <hyperlink ref="W329" r:id="rId568"/>
    <hyperlink ref="X329" r:id="rId569"/>
    <hyperlink ref="W330" r:id="rId570"/>
    <hyperlink ref="X330" r:id="rId571"/>
    <hyperlink ref="W331" r:id="rId572"/>
    <hyperlink ref="X331" r:id="rId573"/>
    <hyperlink ref="W332" r:id="rId574"/>
    <hyperlink ref="X332" r:id="rId575"/>
    <hyperlink ref="W333" r:id="rId576"/>
    <hyperlink ref="W334" r:id="rId577"/>
    <hyperlink ref="X334" r:id="rId578"/>
    <hyperlink ref="W335" r:id="rId579"/>
    <hyperlink ref="X335" r:id="rId580"/>
    <hyperlink ref="W336" r:id="rId581"/>
    <hyperlink ref="X336" r:id="rId582"/>
    <hyperlink ref="W337" r:id="rId583"/>
    <hyperlink ref="X337" r:id="rId584"/>
    <hyperlink ref="W338" r:id="rId585"/>
    <hyperlink ref="X338" r:id="rId586"/>
    <hyperlink ref="W339" r:id="rId587"/>
    <hyperlink ref="X339" r:id="rId588"/>
    <hyperlink ref="W340" r:id="rId589"/>
    <hyperlink ref="X340" r:id="rId590"/>
    <hyperlink ref="W341" r:id="rId591"/>
    <hyperlink ref="X341" r:id="rId592"/>
    <hyperlink ref="W342" r:id="rId593"/>
    <hyperlink ref="X342" r:id="rId594"/>
    <hyperlink ref="W343" r:id="rId595"/>
    <hyperlink ref="X343" r:id="rId596"/>
    <hyperlink ref="W344" r:id="rId597"/>
    <hyperlink ref="W345" r:id="rId598"/>
    <hyperlink ref="X345" r:id="rId599"/>
    <hyperlink ref="W346" r:id="rId600"/>
    <hyperlink ref="X346" r:id="rId601"/>
    <hyperlink ref="W347" r:id="rId602"/>
    <hyperlink ref="X347" r:id="rId603"/>
    <hyperlink ref="X348" r:id="rId604"/>
    <hyperlink ref="W349" r:id="rId605"/>
    <hyperlink ref="X349" r:id="rId606"/>
    <hyperlink ref="W350" r:id="rId607"/>
    <hyperlink ref="X350" r:id="rId608"/>
    <hyperlink ref="W351" r:id="rId609"/>
    <hyperlink ref="X351" r:id="rId610"/>
    <hyperlink ref="W352" r:id="rId611"/>
    <hyperlink ref="X352" r:id="rId612"/>
    <hyperlink ref="X353" r:id="rId613"/>
    <hyperlink ref="X354" r:id="rId614"/>
    <hyperlink ref="W355" r:id="rId615"/>
    <hyperlink ref="X355" r:id="rId616"/>
    <hyperlink ref="W356" r:id="rId617"/>
    <hyperlink ref="X356" r:id="rId618"/>
    <hyperlink ref="W357" r:id="rId619"/>
    <hyperlink ref="X357" r:id="rId620"/>
    <hyperlink ref="W358" r:id="rId621"/>
    <hyperlink ref="X358" r:id="rId622"/>
    <hyperlink ref="W359" r:id="rId623"/>
    <hyperlink ref="X359" r:id="rId624"/>
    <hyperlink ref="W360" r:id="rId625"/>
    <hyperlink ref="X360" r:id="rId626"/>
  </hyperlink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R248"/>
  <sheetViews>
    <sheetView workbookViewId="0"/>
  </sheetViews>
  <sheetFormatPr baseColWidth="10" defaultColWidth="12.59765625" defaultRowHeight="15.05" customHeight="1" x14ac:dyDescent="0.25"/>
  <cols>
    <col min="1" max="1" width="8.5" customWidth="1"/>
    <col min="2" max="2" width="36.19921875" customWidth="1"/>
    <col min="3" max="3" width="9.3984375" customWidth="1"/>
    <col min="4" max="4" width="14.19921875" customWidth="1"/>
    <col min="5" max="5" width="7.19921875" customWidth="1"/>
    <col min="6" max="6" width="7.69921875" customWidth="1"/>
    <col min="7" max="7" width="9.3984375" customWidth="1"/>
    <col min="9" max="9" width="9.3984375" customWidth="1"/>
    <col min="10" max="10" width="8.8984375" customWidth="1"/>
    <col min="11" max="11" width="10.59765625" customWidth="1"/>
    <col min="12" max="12" width="10.5" customWidth="1"/>
    <col min="13" max="15" width="10" customWidth="1"/>
    <col min="16" max="16" width="37.3984375" customWidth="1"/>
    <col min="17" max="17" width="25.69921875" customWidth="1"/>
    <col min="18" max="18" width="28" customWidth="1"/>
    <col min="19" max="19" width="45" customWidth="1"/>
    <col min="20" max="20" width="25.69921875" customWidth="1"/>
    <col min="21" max="21" width="30.69921875" customWidth="1"/>
    <col min="22" max="22" width="14" customWidth="1"/>
    <col min="23" max="23" width="14.69921875" customWidth="1"/>
    <col min="24" max="24" width="16.19921875" customWidth="1"/>
    <col min="25" max="44" width="9.3984375" customWidth="1"/>
  </cols>
  <sheetData>
    <row r="1" spans="1:44" ht="14.4" x14ac:dyDescent="0.25">
      <c r="E1" s="168"/>
    </row>
    <row r="2" spans="1:44" ht="15.05" customHeight="1" x14ac:dyDescent="0.3">
      <c r="A2" s="210" t="s">
        <v>1826</v>
      </c>
      <c r="B2" s="208"/>
      <c r="C2" s="209"/>
      <c r="E2" s="168"/>
    </row>
    <row r="3" spans="1:44" ht="15.05" customHeight="1" x14ac:dyDescent="0.3">
      <c r="B3" s="23" t="s">
        <v>109</v>
      </c>
      <c r="E3" s="168"/>
    </row>
    <row r="4" spans="1:44" ht="14.4" x14ac:dyDescent="0.25">
      <c r="E4" s="168"/>
    </row>
    <row r="5" spans="1:44" ht="23.95" customHeight="1" x14ac:dyDescent="0.25">
      <c r="A5" s="27" t="s">
        <v>110</v>
      </c>
      <c r="B5" s="28"/>
      <c r="C5" s="28"/>
      <c r="D5" s="28"/>
      <c r="E5" s="169"/>
      <c r="F5" s="29" t="s">
        <v>111</v>
      </c>
      <c r="G5" s="30"/>
      <c r="H5" s="31" t="s">
        <v>112</v>
      </c>
      <c r="I5" s="32"/>
      <c r="J5" s="170" t="s">
        <v>113</v>
      </c>
      <c r="K5" s="35"/>
      <c r="L5" s="35"/>
      <c r="M5" s="35"/>
      <c r="N5" s="35"/>
      <c r="O5" s="35"/>
      <c r="P5" s="36" t="s">
        <v>114</v>
      </c>
      <c r="Q5" s="37"/>
      <c r="R5" s="171" t="s">
        <v>115</v>
      </c>
      <c r="S5" s="39" t="s">
        <v>2</v>
      </c>
      <c r="T5" s="40"/>
      <c r="U5" s="41" t="s">
        <v>116</v>
      </c>
      <c r="V5" s="42"/>
      <c r="W5" s="172" t="s">
        <v>117</v>
      </c>
      <c r="X5" s="173"/>
      <c r="Y5" s="24"/>
      <c r="Z5" s="24"/>
      <c r="AA5" s="24"/>
      <c r="AB5" s="24"/>
      <c r="AC5" s="24"/>
      <c r="AD5" s="24"/>
      <c r="AE5" s="24"/>
      <c r="AF5" s="24"/>
      <c r="AG5" s="24"/>
      <c r="AH5" s="24"/>
      <c r="AI5" s="24"/>
      <c r="AJ5" s="24"/>
      <c r="AK5" s="24"/>
      <c r="AL5" s="24"/>
      <c r="AM5" s="24"/>
      <c r="AN5" s="24"/>
      <c r="AO5" s="24"/>
      <c r="AP5" s="24"/>
      <c r="AQ5" s="24"/>
      <c r="AR5" s="24"/>
    </row>
    <row r="6" spans="1:44" ht="14.4" x14ac:dyDescent="0.25">
      <c r="A6" s="174" t="s">
        <v>118</v>
      </c>
      <c r="B6" s="47"/>
      <c r="C6" s="47" t="s">
        <v>120</v>
      </c>
      <c r="D6" s="47" t="s">
        <v>121</v>
      </c>
      <c r="E6" s="51" t="s">
        <v>122</v>
      </c>
      <c r="F6" s="47" t="s">
        <v>1827</v>
      </c>
      <c r="G6" s="47" t="s">
        <v>124</v>
      </c>
      <c r="H6" s="175" t="s">
        <v>125</v>
      </c>
      <c r="I6" s="175" t="s">
        <v>126</v>
      </c>
      <c r="J6" s="176" t="s">
        <v>127</v>
      </c>
      <c r="K6" s="176" t="s">
        <v>128</v>
      </c>
      <c r="L6" s="177" t="s">
        <v>129</v>
      </c>
      <c r="M6" s="47" t="s">
        <v>130</v>
      </c>
      <c r="N6" s="176" t="s">
        <v>131</v>
      </c>
      <c r="O6" s="47" t="s">
        <v>132</v>
      </c>
      <c r="P6" s="175" t="s">
        <v>133</v>
      </c>
      <c r="Q6" s="178" t="s">
        <v>134</v>
      </c>
      <c r="R6" s="179" t="s">
        <v>135</v>
      </c>
      <c r="S6" s="180" t="s">
        <v>136</v>
      </c>
      <c r="T6" s="48" t="s">
        <v>137</v>
      </c>
      <c r="U6" s="48" t="s">
        <v>138</v>
      </c>
      <c r="V6" s="48" t="s">
        <v>139</v>
      </c>
      <c r="W6" s="48" t="s">
        <v>140</v>
      </c>
      <c r="X6" s="175" t="s">
        <v>141</v>
      </c>
      <c r="Y6" s="24"/>
      <c r="Z6" s="24"/>
      <c r="AA6" s="24"/>
      <c r="AB6" s="24"/>
      <c r="AC6" s="24"/>
      <c r="AD6" s="24"/>
      <c r="AE6" s="24"/>
      <c r="AF6" s="24"/>
      <c r="AG6" s="24"/>
      <c r="AH6" s="24"/>
      <c r="AI6" s="24"/>
      <c r="AJ6" s="24"/>
      <c r="AK6" s="24"/>
      <c r="AL6" s="24"/>
      <c r="AM6" s="24"/>
      <c r="AN6" s="24"/>
      <c r="AO6" s="24"/>
      <c r="AP6" s="24"/>
      <c r="AQ6" s="24"/>
      <c r="AR6" s="24"/>
    </row>
    <row r="7" spans="1:44" ht="14.25" customHeight="1" x14ac:dyDescent="0.25">
      <c r="A7" s="56" t="s">
        <v>1828</v>
      </c>
      <c r="B7" s="56" t="s">
        <v>1829</v>
      </c>
      <c r="C7" s="55" t="s">
        <v>1830</v>
      </c>
      <c r="D7" s="56" t="s">
        <v>1831</v>
      </c>
      <c r="E7" s="94" t="s">
        <v>146</v>
      </c>
      <c r="F7" s="70" t="s">
        <v>1832</v>
      </c>
      <c r="G7" s="54" t="s">
        <v>343</v>
      </c>
      <c r="H7" s="70" t="s">
        <v>149</v>
      </c>
      <c r="I7" s="56" t="s">
        <v>182</v>
      </c>
      <c r="J7" s="57">
        <v>39195</v>
      </c>
      <c r="K7" s="57" t="s">
        <v>178</v>
      </c>
      <c r="L7" s="58" t="str">
        <f t="shared" ref="L7:L246" ca="1" si="0">IF(K7="Sin Información","Sin información",IF(K7&gt;TODAY(),"Vigente","Vencido"))</f>
        <v>Vigente</v>
      </c>
      <c r="M7" s="55" t="s">
        <v>178</v>
      </c>
      <c r="N7" s="54">
        <v>2007</v>
      </c>
      <c r="O7" s="70" t="s">
        <v>151</v>
      </c>
      <c r="P7" s="87" t="s">
        <v>9</v>
      </c>
      <c r="Q7" s="60" t="s">
        <v>12</v>
      </c>
      <c r="R7" s="181" t="s">
        <v>206</v>
      </c>
      <c r="S7" s="54" t="s">
        <v>1833</v>
      </c>
      <c r="T7" s="107" t="s">
        <v>155</v>
      </c>
      <c r="U7" s="56" t="s">
        <v>185</v>
      </c>
      <c r="V7" s="56" t="s">
        <v>185</v>
      </c>
      <c r="W7" s="182" t="s">
        <v>1834</v>
      </c>
      <c r="X7" s="183" t="s">
        <v>159</v>
      </c>
      <c r="Y7" s="24"/>
      <c r="Z7" s="24"/>
      <c r="AA7" s="24"/>
      <c r="AB7" s="24"/>
      <c r="AC7" s="24"/>
      <c r="AD7" s="24"/>
      <c r="AE7" s="24"/>
      <c r="AF7" s="24"/>
      <c r="AG7" s="24"/>
      <c r="AH7" s="24"/>
      <c r="AI7" s="24"/>
      <c r="AJ7" s="24"/>
      <c r="AK7" s="24"/>
      <c r="AL7" s="24"/>
      <c r="AM7" s="24"/>
      <c r="AN7" s="24"/>
      <c r="AO7" s="24"/>
      <c r="AP7" s="24"/>
      <c r="AQ7" s="24"/>
      <c r="AR7" s="24"/>
    </row>
    <row r="8" spans="1:44" ht="15.85" customHeight="1" x14ac:dyDescent="0.25">
      <c r="A8" s="54" t="s">
        <v>1835</v>
      </c>
      <c r="B8" s="54" t="s">
        <v>1836</v>
      </c>
      <c r="C8" s="159" t="s">
        <v>1837</v>
      </c>
      <c r="D8" s="56" t="s">
        <v>1838</v>
      </c>
      <c r="E8" s="94" t="s">
        <v>146</v>
      </c>
      <c r="F8" s="70" t="s">
        <v>1832</v>
      </c>
      <c r="G8" s="54" t="s">
        <v>343</v>
      </c>
      <c r="H8" s="70" t="s">
        <v>177</v>
      </c>
      <c r="I8" s="54" t="s">
        <v>182</v>
      </c>
      <c r="J8" s="57">
        <v>35031</v>
      </c>
      <c r="K8" s="57" t="s">
        <v>178</v>
      </c>
      <c r="L8" s="58" t="str">
        <f t="shared" ca="1" si="0"/>
        <v>Vigente</v>
      </c>
      <c r="M8" s="85" t="s">
        <v>178</v>
      </c>
      <c r="N8" s="60">
        <v>1995</v>
      </c>
      <c r="O8" s="54" t="s">
        <v>191</v>
      </c>
      <c r="P8" s="145" t="s">
        <v>557</v>
      </c>
      <c r="Q8" s="60" t="s">
        <v>1839</v>
      </c>
      <c r="R8" s="158" t="s">
        <v>182</v>
      </c>
      <c r="S8" s="60" t="s">
        <v>1840</v>
      </c>
      <c r="T8" s="54" t="s">
        <v>1841</v>
      </c>
      <c r="U8" s="54" t="s">
        <v>186</v>
      </c>
      <c r="V8" s="54" t="s">
        <v>186</v>
      </c>
      <c r="W8" s="182" t="s">
        <v>1842</v>
      </c>
      <c r="X8" s="183" t="s">
        <v>159</v>
      </c>
      <c r="Y8" s="24" t="s">
        <v>155</v>
      </c>
      <c r="Z8" s="24"/>
      <c r="AA8" s="24"/>
      <c r="AB8" s="24"/>
      <c r="AC8" s="24"/>
      <c r="AD8" s="24"/>
      <c r="AE8" s="24"/>
      <c r="AF8" s="24"/>
      <c r="AG8" s="24"/>
      <c r="AH8" s="24"/>
      <c r="AI8" s="24"/>
      <c r="AJ8" s="24"/>
      <c r="AK8" s="24"/>
      <c r="AL8" s="24"/>
      <c r="AM8" s="24"/>
      <c r="AN8" s="24"/>
      <c r="AO8" s="24"/>
      <c r="AP8" s="24"/>
      <c r="AQ8" s="24"/>
      <c r="AR8" s="24"/>
    </row>
    <row r="9" spans="1:44" ht="15.85" customHeight="1" x14ac:dyDescent="0.25">
      <c r="A9" s="56" t="s">
        <v>1843</v>
      </c>
      <c r="B9" s="66" t="s">
        <v>1844</v>
      </c>
      <c r="C9" s="159" t="s">
        <v>1845</v>
      </c>
      <c r="D9" s="56" t="s">
        <v>1831</v>
      </c>
      <c r="E9" s="94" t="s">
        <v>146</v>
      </c>
      <c r="F9" s="70" t="s">
        <v>1832</v>
      </c>
      <c r="G9" s="54" t="s">
        <v>343</v>
      </c>
      <c r="H9" s="70" t="s">
        <v>177</v>
      </c>
      <c r="I9" s="56" t="s">
        <v>182</v>
      </c>
      <c r="J9" s="57">
        <v>41284</v>
      </c>
      <c r="K9" s="57">
        <v>48589</v>
      </c>
      <c r="L9" s="58" t="str">
        <f t="shared" ca="1" si="0"/>
        <v>Vigente</v>
      </c>
      <c r="M9" s="85">
        <v>2033</v>
      </c>
      <c r="N9" s="54">
        <v>2013</v>
      </c>
      <c r="O9" s="54" t="s">
        <v>191</v>
      </c>
      <c r="P9" s="145" t="s">
        <v>557</v>
      </c>
      <c r="Q9" s="60" t="s">
        <v>1839</v>
      </c>
      <c r="R9" s="158" t="s">
        <v>182</v>
      </c>
      <c r="S9" s="60" t="s">
        <v>1846</v>
      </c>
      <c r="T9" s="60" t="s">
        <v>1847</v>
      </c>
      <c r="U9" s="66" t="s">
        <v>1848</v>
      </c>
      <c r="V9" s="86" t="s">
        <v>199</v>
      </c>
      <c r="W9" s="182" t="s">
        <v>1849</v>
      </c>
      <c r="X9" s="183" t="s">
        <v>159</v>
      </c>
      <c r="Y9" s="24"/>
      <c r="Z9" s="24"/>
      <c r="AA9" s="24"/>
      <c r="AB9" s="24"/>
      <c r="AC9" s="24"/>
      <c r="AD9" s="24"/>
      <c r="AE9" s="24"/>
      <c r="AF9" s="24"/>
      <c r="AG9" s="24"/>
      <c r="AH9" s="24"/>
      <c r="AI9" s="24"/>
      <c r="AJ9" s="24"/>
      <c r="AK9" s="24"/>
      <c r="AL9" s="24"/>
      <c r="AM9" s="24"/>
      <c r="AN9" s="24"/>
      <c r="AO9" s="24"/>
      <c r="AP9" s="24"/>
      <c r="AQ9" s="24"/>
      <c r="AR9" s="24"/>
    </row>
    <row r="10" spans="1:44" ht="15.85" customHeight="1" x14ac:dyDescent="0.25">
      <c r="A10" s="66" t="s">
        <v>1850</v>
      </c>
      <c r="B10" s="66" t="s">
        <v>1844</v>
      </c>
      <c r="C10" s="159" t="s">
        <v>1845</v>
      </c>
      <c r="D10" s="56" t="s">
        <v>1838</v>
      </c>
      <c r="E10" s="94" t="s">
        <v>146</v>
      </c>
      <c r="F10" s="70" t="s">
        <v>1832</v>
      </c>
      <c r="G10" s="54" t="s">
        <v>343</v>
      </c>
      <c r="H10" s="70" t="s">
        <v>149</v>
      </c>
      <c r="I10" s="56" t="s">
        <v>182</v>
      </c>
      <c r="J10" s="57">
        <v>43800</v>
      </c>
      <c r="K10" s="57">
        <v>44531</v>
      </c>
      <c r="L10" s="58" t="str">
        <f t="shared" ca="1" si="0"/>
        <v>Vigente</v>
      </c>
      <c r="M10" s="85">
        <v>2021</v>
      </c>
      <c r="N10" s="54">
        <v>2019</v>
      </c>
      <c r="O10" s="54" t="s">
        <v>191</v>
      </c>
      <c r="P10" s="87" t="s">
        <v>9</v>
      </c>
      <c r="Q10" s="60" t="s">
        <v>12</v>
      </c>
      <c r="R10" s="181" t="s">
        <v>206</v>
      </c>
      <c r="S10" s="95" t="s">
        <v>1851</v>
      </c>
      <c r="T10" s="107" t="s">
        <v>155</v>
      </c>
      <c r="U10" s="56" t="s">
        <v>1226</v>
      </c>
      <c r="V10" s="67" t="s">
        <v>1780</v>
      </c>
      <c r="W10" s="182" t="s">
        <v>1849</v>
      </c>
      <c r="X10" s="184" t="s">
        <v>159</v>
      </c>
      <c r="Y10" s="24"/>
      <c r="Z10" s="24"/>
      <c r="AA10" s="24"/>
      <c r="AB10" s="24"/>
      <c r="AC10" s="24"/>
      <c r="AD10" s="24"/>
      <c r="AE10" s="24"/>
      <c r="AF10" s="24"/>
      <c r="AG10" s="24"/>
      <c r="AH10" s="24"/>
      <c r="AI10" s="24"/>
      <c r="AJ10" s="24"/>
      <c r="AK10" s="24"/>
      <c r="AL10" s="24"/>
      <c r="AM10" s="24"/>
      <c r="AN10" s="24"/>
      <c r="AO10" s="24"/>
      <c r="AP10" s="24"/>
      <c r="AQ10" s="24"/>
      <c r="AR10" s="24"/>
    </row>
    <row r="11" spans="1:44" ht="15.85" customHeight="1" x14ac:dyDescent="0.25">
      <c r="A11" s="56" t="s">
        <v>1852</v>
      </c>
      <c r="B11" s="56" t="s">
        <v>1853</v>
      </c>
      <c r="C11" s="159" t="s">
        <v>1854</v>
      </c>
      <c r="D11" s="56" t="s">
        <v>1838</v>
      </c>
      <c r="E11" s="94" t="s">
        <v>146</v>
      </c>
      <c r="F11" s="70" t="s">
        <v>1832</v>
      </c>
      <c r="G11" s="54" t="s">
        <v>343</v>
      </c>
      <c r="H11" s="70" t="s">
        <v>149</v>
      </c>
      <c r="I11" s="56" t="s">
        <v>182</v>
      </c>
      <c r="J11" s="57">
        <v>43266</v>
      </c>
      <c r="K11" s="57">
        <v>44362</v>
      </c>
      <c r="L11" s="58" t="str">
        <f t="shared" ca="1" si="0"/>
        <v>Vigente</v>
      </c>
      <c r="M11" s="55">
        <v>2021</v>
      </c>
      <c r="N11" s="54">
        <v>2018</v>
      </c>
      <c r="O11" s="54" t="s">
        <v>191</v>
      </c>
      <c r="P11" s="87" t="s">
        <v>9</v>
      </c>
      <c r="Q11" s="60" t="s">
        <v>12</v>
      </c>
      <c r="R11" s="158" t="s">
        <v>1855</v>
      </c>
      <c r="S11" s="70" t="s">
        <v>1856</v>
      </c>
      <c r="T11" s="107" t="s">
        <v>155</v>
      </c>
      <c r="U11" s="56" t="s">
        <v>171</v>
      </c>
      <c r="V11" s="86" t="s">
        <v>1857</v>
      </c>
      <c r="W11" s="185" t="s">
        <v>1858</v>
      </c>
      <c r="X11" s="186" t="s">
        <v>299</v>
      </c>
      <c r="Y11" s="24"/>
      <c r="Z11" s="24"/>
      <c r="AA11" s="24"/>
      <c r="AB11" s="24"/>
      <c r="AC11" s="24"/>
      <c r="AD11" s="24"/>
      <c r="AE11" s="24"/>
      <c r="AF11" s="24"/>
      <c r="AG11" s="24"/>
      <c r="AH11" s="24"/>
      <c r="AI11" s="24"/>
      <c r="AJ11" s="24"/>
      <c r="AK11" s="24"/>
      <c r="AL11" s="24"/>
      <c r="AM11" s="24"/>
      <c r="AN11" s="24"/>
      <c r="AO11" s="24"/>
      <c r="AP11" s="24"/>
      <c r="AQ11" s="24"/>
      <c r="AR11" s="24"/>
    </row>
    <row r="12" spans="1:44" ht="15.85" customHeight="1" x14ac:dyDescent="0.25">
      <c r="A12" s="54" t="s">
        <v>1859</v>
      </c>
      <c r="B12" s="54" t="s">
        <v>1860</v>
      </c>
      <c r="C12" s="159" t="s">
        <v>1861</v>
      </c>
      <c r="D12" s="56" t="s">
        <v>1831</v>
      </c>
      <c r="E12" s="94" t="s">
        <v>146</v>
      </c>
      <c r="F12" s="70" t="s">
        <v>1832</v>
      </c>
      <c r="G12" s="54" t="s">
        <v>343</v>
      </c>
      <c r="H12" s="70" t="s">
        <v>149</v>
      </c>
      <c r="I12" s="54" t="s">
        <v>182</v>
      </c>
      <c r="J12" s="57">
        <v>35454</v>
      </c>
      <c r="K12" s="57" t="s">
        <v>178</v>
      </c>
      <c r="L12" s="58" t="str">
        <f t="shared" ca="1" si="0"/>
        <v>Vigente</v>
      </c>
      <c r="M12" s="55" t="s">
        <v>178</v>
      </c>
      <c r="N12" s="54">
        <v>1997</v>
      </c>
      <c r="O12" s="54" t="s">
        <v>191</v>
      </c>
      <c r="P12" s="126" t="s">
        <v>474</v>
      </c>
      <c r="Q12" s="60" t="s">
        <v>20</v>
      </c>
      <c r="R12" s="158" t="s">
        <v>1855</v>
      </c>
      <c r="S12" s="54" t="s">
        <v>1862</v>
      </c>
      <c r="T12" s="54" t="s">
        <v>1863</v>
      </c>
      <c r="U12" s="67" t="s">
        <v>171</v>
      </c>
      <c r="V12" s="67" t="s">
        <v>171</v>
      </c>
      <c r="W12" s="182" t="s">
        <v>1864</v>
      </c>
      <c r="X12" s="183" t="s">
        <v>1865</v>
      </c>
      <c r="Y12" s="24"/>
      <c r="Z12" s="24"/>
      <c r="AA12" s="24"/>
      <c r="AB12" s="24"/>
      <c r="AC12" s="24"/>
      <c r="AD12" s="24"/>
      <c r="AE12" s="24"/>
      <c r="AF12" s="24"/>
      <c r="AG12" s="24"/>
      <c r="AH12" s="24"/>
      <c r="AI12" s="24"/>
      <c r="AJ12" s="24"/>
      <c r="AK12" s="24"/>
      <c r="AL12" s="24"/>
      <c r="AM12" s="24"/>
      <c r="AN12" s="24"/>
      <c r="AO12" s="24"/>
      <c r="AP12" s="24"/>
      <c r="AQ12" s="24"/>
      <c r="AR12" s="24"/>
    </row>
    <row r="13" spans="1:44" ht="15.85" customHeight="1" x14ac:dyDescent="0.25">
      <c r="A13" s="54" t="s">
        <v>1866</v>
      </c>
      <c r="B13" s="54" t="s">
        <v>1867</v>
      </c>
      <c r="C13" s="159" t="s">
        <v>1868</v>
      </c>
      <c r="D13" s="56" t="s">
        <v>1831</v>
      </c>
      <c r="E13" s="94" t="s">
        <v>146</v>
      </c>
      <c r="F13" s="70" t="s">
        <v>1832</v>
      </c>
      <c r="G13" s="54" t="s">
        <v>343</v>
      </c>
      <c r="H13" s="70" t="s">
        <v>149</v>
      </c>
      <c r="I13" s="60" t="s">
        <v>227</v>
      </c>
      <c r="J13" s="57">
        <v>41036</v>
      </c>
      <c r="K13" s="57" t="s">
        <v>178</v>
      </c>
      <c r="L13" s="58" t="str">
        <f t="shared" ca="1" si="0"/>
        <v>Vigente</v>
      </c>
      <c r="M13" s="55" t="s">
        <v>178</v>
      </c>
      <c r="N13" s="54">
        <v>2012</v>
      </c>
      <c r="O13" s="54" t="s">
        <v>191</v>
      </c>
      <c r="P13" s="145" t="s">
        <v>557</v>
      </c>
      <c r="Q13" s="60" t="s">
        <v>1839</v>
      </c>
      <c r="R13" s="61" t="s">
        <v>153</v>
      </c>
      <c r="S13" s="54" t="s">
        <v>1869</v>
      </c>
      <c r="T13" s="107" t="s">
        <v>155</v>
      </c>
      <c r="U13" s="54" t="s">
        <v>1870</v>
      </c>
      <c r="V13" s="54" t="s">
        <v>1870</v>
      </c>
      <c r="W13" s="182" t="s">
        <v>1871</v>
      </c>
      <c r="X13" s="183" t="s">
        <v>159</v>
      </c>
      <c r="Y13" s="24"/>
      <c r="Z13" s="24"/>
      <c r="AA13" s="24"/>
      <c r="AB13" s="24"/>
      <c r="AC13" s="24"/>
      <c r="AD13" s="24"/>
      <c r="AE13" s="24"/>
      <c r="AF13" s="24"/>
      <c r="AG13" s="24"/>
      <c r="AH13" s="24"/>
      <c r="AI13" s="24"/>
      <c r="AJ13" s="24"/>
      <c r="AK13" s="24"/>
      <c r="AL13" s="24"/>
      <c r="AM13" s="24"/>
      <c r="AN13" s="24"/>
      <c r="AO13" s="24"/>
      <c r="AP13" s="24"/>
      <c r="AQ13" s="24"/>
      <c r="AR13" s="24"/>
    </row>
    <row r="14" spans="1:44" ht="15.85" customHeight="1" x14ac:dyDescent="0.25">
      <c r="A14" s="56" t="s">
        <v>1872</v>
      </c>
      <c r="B14" s="56" t="s">
        <v>1873</v>
      </c>
      <c r="C14" s="159" t="s">
        <v>1874</v>
      </c>
      <c r="D14" s="56" t="s">
        <v>1831</v>
      </c>
      <c r="E14" s="94" t="s">
        <v>146</v>
      </c>
      <c r="F14" s="70" t="s">
        <v>1832</v>
      </c>
      <c r="G14" s="54" t="s">
        <v>343</v>
      </c>
      <c r="H14" s="70" t="s">
        <v>149</v>
      </c>
      <c r="I14" s="56" t="s">
        <v>182</v>
      </c>
      <c r="J14" s="57">
        <v>40392</v>
      </c>
      <c r="K14" s="57" t="s">
        <v>178</v>
      </c>
      <c r="L14" s="58" t="str">
        <f t="shared" ca="1" si="0"/>
        <v>Vigente</v>
      </c>
      <c r="M14" s="55" t="s">
        <v>178</v>
      </c>
      <c r="N14" s="54">
        <v>2010</v>
      </c>
      <c r="O14" s="67" t="s">
        <v>151</v>
      </c>
      <c r="P14" s="87" t="s">
        <v>9</v>
      </c>
      <c r="Q14" s="60" t="s">
        <v>12</v>
      </c>
      <c r="R14" s="181" t="s">
        <v>206</v>
      </c>
      <c r="S14" s="60" t="s">
        <v>1875</v>
      </c>
      <c r="T14" s="107" t="s">
        <v>155</v>
      </c>
      <c r="U14" s="56" t="s">
        <v>185</v>
      </c>
      <c r="V14" s="66" t="s">
        <v>1876</v>
      </c>
      <c r="W14" s="182" t="s">
        <v>1877</v>
      </c>
      <c r="X14" s="183" t="s">
        <v>159</v>
      </c>
      <c r="Y14" s="24"/>
      <c r="Z14" s="24"/>
      <c r="AA14" s="24"/>
      <c r="AB14" s="24"/>
      <c r="AC14" s="24"/>
      <c r="AD14" s="24"/>
      <c r="AE14" s="24"/>
      <c r="AF14" s="24"/>
      <c r="AG14" s="24"/>
      <c r="AH14" s="24"/>
      <c r="AI14" s="24"/>
      <c r="AJ14" s="24"/>
      <c r="AK14" s="24"/>
      <c r="AL14" s="24"/>
      <c r="AM14" s="24"/>
      <c r="AN14" s="24"/>
      <c r="AO14" s="24"/>
      <c r="AP14" s="24"/>
      <c r="AQ14" s="24"/>
      <c r="AR14" s="24"/>
    </row>
    <row r="15" spans="1:44" ht="15.85" customHeight="1" x14ac:dyDescent="0.25">
      <c r="A15" s="54" t="s">
        <v>1878</v>
      </c>
      <c r="B15" s="54" t="s">
        <v>1879</v>
      </c>
      <c r="C15" s="159" t="s">
        <v>1880</v>
      </c>
      <c r="D15" s="56" t="s">
        <v>1831</v>
      </c>
      <c r="E15" s="94" t="s">
        <v>146</v>
      </c>
      <c r="F15" s="70" t="s">
        <v>1832</v>
      </c>
      <c r="G15" s="54" t="s">
        <v>343</v>
      </c>
      <c r="H15" s="70" t="s">
        <v>149</v>
      </c>
      <c r="I15" s="54" t="s">
        <v>150</v>
      </c>
      <c r="J15" s="57">
        <v>34039</v>
      </c>
      <c r="K15" s="57" t="s">
        <v>178</v>
      </c>
      <c r="L15" s="58" t="str">
        <f t="shared" ca="1" si="0"/>
        <v>Vigente</v>
      </c>
      <c r="M15" s="55" t="s">
        <v>178</v>
      </c>
      <c r="N15" s="54">
        <v>1993</v>
      </c>
      <c r="O15" s="54" t="s">
        <v>191</v>
      </c>
      <c r="P15" s="145" t="s">
        <v>557</v>
      </c>
      <c r="Q15" s="60" t="s">
        <v>1839</v>
      </c>
      <c r="R15" s="61" t="s">
        <v>403</v>
      </c>
      <c r="S15" s="54" t="s">
        <v>1881</v>
      </c>
      <c r="T15" s="107" t="s">
        <v>155</v>
      </c>
      <c r="U15" s="86" t="s">
        <v>405</v>
      </c>
      <c r="V15" s="56" t="s">
        <v>1882</v>
      </c>
      <c r="W15" s="182" t="s">
        <v>1883</v>
      </c>
      <c r="X15" s="183" t="s">
        <v>159</v>
      </c>
      <c r="Y15" s="24"/>
      <c r="Z15" s="24"/>
      <c r="AA15" s="24"/>
      <c r="AB15" s="24"/>
      <c r="AC15" s="24"/>
      <c r="AD15" s="24"/>
      <c r="AE15" s="24"/>
      <c r="AF15" s="24"/>
      <c r="AG15" s="24"/>
      <c r="AH15" s="24"/>
      <c r="AI15" s="24"/>
      <c r="AJ15" s="24"/>
      <c r="AK15" s="24"/>
      <c r="AL15" s="24"/>
      <c r="AM15" s="24"/>
      <c r="AN15" s="24"/>
      <c r="AO15" s="24"/>
      <c r="AP15" s="24"/>
      <c r="AQ15" s="24"/>
      <c r="AR15" s="24"/>
    </row>
    <row r="16" spans="1:44" ht="15.85" customHeight="1" x14ac:dyDescent="0.25">
      <c r="A16" s="70" t="s">
        <v>1884</v>
      </c>
      <c r="B16" s="70" t="s">
        <v>1885</v>
      </c>
      <c r="C16" s="187" t="s">
        <v>1886</v>
      </c>
      <c r="D16" s="56" t="s">
        <v>1831</v>
      </c>
      <c r="E16" s="94" t="s">
        <v>146</v>
      </c>
      <c r="F16" s="70" t="s">
        <v>1832</v>
      </c>
      <c r="G16" s="54" t="s">
        <v>343</v>
      </c>
      <c r="H16" s="70" t="s">
        <v>177</v>
      </c>
      <c r="I16" s="70" t="s">
        <v>182</v>
      </c>
      <c r="J16" s="57">
        <v>39051</v>
      </c>
      <c r="K16" s="57" t="s">
        <v>178</v>
      </c>
      <c r="L16" s="58" t="str">
        <f t="shared" ca="1" si="0"/>
        <v>Vigente</v>
      </c>
      <c r="M16" s="55" t="s">
        <v>178</v>
      </c>
      <c r="N16" s="54">
        <v>2006</v>
      </c>
      <c r="O16" s="54" t="s">
        <v>191</v>
      </c>
      <c r="P16" s="125" t="s">
        <v>33</v>
      </c>
      <c r="Q16" s="60" t="s">
        <v>168</v>
      </c>
      <c r="R16" s="62" t="s">
        <v>182</v>
      </c>
      <c r="S16" s="70" t="s">
        <v>1887</v>
      </c>
      <c r="T16" s="107" t="s">
        <v>155</v>
      </c>
      <c r="U16" s="95" t="s">
        <v>1888</v>
      </c>
      <c r="V16" s="95" t="s">
        <v>1888</v>
      </c>
      <c r="W16" s="188" t="s">
        <v>823</v>
      </c>
      <c r="X16" s="183" t="s">
        <v>159</v>
      </c>
      <c r="Y16" s="24"/>
      <c r="Z16" s="24"/>
      <c r="AA16" s="24"/>
      <c r="AB16" s="24"/>
      <c r="AC16" s="24"/>
      <c r="AD16" s="24"/>
      <c r="AE16" s="24"/>
      <c r="AF16" s="24"/>
      <c r="AG16" s="24"/>
      <c r="AH16" s="24"/>
      <c r="AI16" s="24"/>
      <c r="AJ16" s="24"/>
      <c r="AK16" s="24"/>
      <c r="AL16" s="24"/>
      <c r="AM16" s="24"/>
      <c r="AN16" s="24"/>
      <c r="AO16" s="24"/>
      <c r="AP16" s="24"/>
      <c r="AQ16" s="24"/>
      <c r="AR16" s="24"/>
    </row>
    <row r="17" spans="1:44" ht="15.85" customHeight="1" x14ac:dyDescent="0.25">
      <c r="A17" s="70" t="s">
        <v>1889</v>
      </c>
      <c r="B17" s="70" t="s">
        <v>1890</v>
      </c>
      <c r="C17" s="187" t="s">
        <v>1891</v>
      </c>
      <c r="D17" s="56" t="s">
        <v>1831</v>
      </c>
      <c r="E17" s="94" t="s">
        <v>146</v>
      </c>
      <c r="F17" s="70" t="s">
        <v>1832</v>
      </c>
      <c r="G17" s="54" t="s">
        <v>343</v>
      </c>
      <c r="H17" s="70" t="s">
        <v>177</v>
      </c>
      <c r="I17" s="70" t="s">
        <v>182</v>
      </c>
      <c r="J17" s="57">
        <v>40808</v>
      </c>
      <c r="K17" s="57" t="s">
        <v>178</v>
      </c>
      <c r="L17" s="58" t="str">
        <f t="shared" ca="1" si="0"/>
        <v>Vigente</v>
      </c>
      <c r="M17" s="55" t="s">
        <v>178</v>
      </c>
      <c r="N17" s="54">
        <v>2011</v>
      </c>
      <c r="O17" s="54" t="s">
        <v>191</v>
      </c>
      <c r="P17" s="108" t="s">
        <v>180</v>
      </c>
      <c r="Q17" s="60" t="s">
        <v>8</v>
      </c>
      <c r="R17" s="62" t="s">
        <v>182</v>
      </c>
      <c r="S17" s="70" t="s">
        <v>1892</v>
      </c>
      <c r="T17" s="70" t="s">
        <v>1893</v>
      </c>
      <c r="U17" s="70" t="s">
        <v>186</v>
      </c>
      <c r="V17" s="70" t="s">
        <v>186</v>
      </c>
      <c r="W17" s="188" t="s">
        <v>823</v>
      </c>
      <c r="X17" s="183" t="s">
        <v>159</v>
      </c>
      <c r="Y17" s="24"/>
      <c r="Z17" s="24"/>
      <c r="AA17" s="24"/>
      <c r="AB17" s="24"/>
      <c r="AC17" s="24"/>
      <c r="AD17" s="24"/>
      <c r="AE17" s="24"/>
      <c r="AF17" s="24"/>
      <c r="AG17" s="24"/>
      <c r="AH17" s="24"/>
      <c r="AI17" s="24"/>
      <c r="AJ17" s="24"/>
      <c r="AK17" s="24"/>
      <c r="AL17" s="24"/>
      <c r="AM17" s="24"/>
      <c r="AN17" s="24"/>
      <c r="AO17" s="24"/>
      <c r="AP17" s="24"/>
      <c r="AQ17" s="24"/>
      <c r="AR17" s="24"/>
    </row>
    <row r="18" spans="1:44" ht="15.85" customHeight="1" x14ac:dyDescent="0.25">
      <c r="A18" s="54" t="s">
        <v>1894</v>
      </c>
      <c r="B18" s="54" t="s">
        <v>1895</v>
      </c>
      <c r="C18" s="159" t="s">
        <v>1896</v>
      </c>
      <c r="D18" s="56" t="s">
        <v>1831</v>
      </c>
      <c r="E18" s="94" t="s">
        <v>146</v>
      </c>
      <c r="F18" s="70" t="s">
        <v>1832</v>
      </c>
      <c r="G18" s="54" t="s">
        <v>343</v>
      </c>
      <c r="H18" s="70" t="s">
        <v>149</v>
      </c>
      <c r="I18" s="60" t="s">
        <v>227</v>
      </c>
      <c r="J18" s="57">
        <v>39899</v>
      </c>
      <c r="K18" s="57" t="s">
        <v>178</v>
      </c>
      <c r="L18" s="58" t="str">
        <f t="shared" ca="1" si="0"/>
        <v>Vigente</v>
      </c>
      <c r="M18" s="55" t="s">
        <v>178</v>
      </c>
      <c r="N18" s="54">
        <v>2009</v>
      </c>
      <c r="O18" s="54" t="s">
        <v>191</v>
      </c>
      <c r="P18" s="145" t="s">
        <v>557</v>
      </c>
      <c r="Q18" s="60" t="s">
        <v>1839</v>
      </c>
      <c r="R18" s="61" t="s">
        <v>153</v>
      </c>
      <c r="S18" s="54" t="s">
        <v>1897</v>
      </c>
      <c r="T18" s="107" t="s">
        <v>155</v>
      </c>
      <c r="U18" s="54" t="s">
        <v>1870</v>
      </c>
      <c r="V18" s="54" t="s">
        <v>1870</v>
      </c>
      <c r="W18" s="182" t="s">
        <v>1898</v>
      </c>
      <c r="X18" s="183" t="s">
        <v>159</v>
      </c>
      <c r="Y18" s="24" t="s">
        <v>155</v>
      </c>
      <c r="Z18" s="24"/>
      <c r="AA18" s="24"/>
      <c r="AB18" s="24"/>
      <c r="AC18" s="24"/>
      <c r="AD18" s="24"/>
      <c r="AE18" s="24"/>
      <c r="AF18" s="24"/>
      <c r="AG18" s="24"/>
      <c r="AH18" s="24"/>
      <c r="AI18" s="24"/>
      <c r="AJ18" s="24"/>
      <c r="AK18" s="24"/>
      <c r="AL18" s="24"/>
      <c r="AM18" s="24"/>
      <c r="AN18" s="24"/>
      <c r="AO18" s="24"/>
      <c r="AP18" s="24"/>
      <c r="AQ18" s="24"/>
      <c r="AR18" s="24"/>
    </row>
    <row r="19" spans="1:44" ht="15.85" customHeight="1" x14ac:dyDescent="0.25">
      <c r="A19" s="54" t="s">
        <v>1899</v>
      </c>
      <c r="B19" s="54" t="s">
        <v>1900</v>
      </c>
      <c r="C19" s="159" t="s">
        <v>1901</v>
      </c>
      <c r="D19" s="56" t="s">
        <v>1831</v>
      </c>
      <c r="E19" s="94" t="s">
        <v>146</v>
      </c>
      <c r="F19" s="70" t="s">
        <v>1832</v>
      </c>
      <c r="G19" s="54" t="s">
        <v>343</v>
      </c>
      <c r="H19" s="70" t="s">
        <v>149</v>
      </c>
      <c r="I19" s="60" t="s">
        <v>227</v>
      </c>
      <c r="J19" s="57">
        <v>39899</v>
      </c>
      <c r="K19" s="57" t="s">
        <v>178</v>
      </c>
      <c r="L19" s="58" t="str">
        <f t="shared" ca="1" si="0"/>
        <v>Vigente</v>
      </c>
      <c r="M19" s="55" t="s">
        <v>178</v>
      </c>
      <c r="N19" s="54">
        <v>2009</v>
      </c>
      <c r="O19" s="54" t="s">
        <v>191</v>
      </c>
      <c r="P19" s="145" t="s">
        <v>557</v>
      </c>
      <c r="Q19" s="60" t="s">
        <v>1839</v>
      </c>
      <c r="R19" s="61" t="s">
        <v>153</v>
      </c>
      <c r="S19" s="54" t="s">
        <v>1897</v>
      </c>
      <c r="T19" s="107" t="s">
        <v>155</v>
      </c>
      <c r="U19" s="54" t="s">
        <v>1870</v>
      </c>
      <c r="V19" s="54" t="s">
        <v>1870</v>
      </c>
      <c r="W19" s="182" t="s">
        <v>1902</v>
      </c>
      <c r="X19" s="183" t="s">
        <v>159</v>
      </c>
      <c r="Y19" s="24" t="s">
        <v>155</v>
      </c>
      <c r="Z19" s="24"/>
      <c r="AA19" s="24"/>
      <c r="AB19" s="24"/>
      <c r="AC19" s="24"/>
      <c r="AD19" s="24"/>
      <c r="AE19" s="24"/>
      <c r="AF19" s="24"/>
      <c r="AG19" s="24"/>
      <c r="AH19" s="24"/>
      <c r="AI19" s="24"/>
      <c r="AJ19" s="24"/>
      <c r="AK19" s="24"/>
      <c r="AL19" s="24"/>
      <c r="AM19" s="24"/>
      <c r="AN19" s="24"/>
      <c r="AO19" s="24"/>
      <c r="AP19" s="24"/>
      <c r="AQ19" s="24"/>
      <c r="AR19" s="24"/>
    </row>
    <row r="20" spans="1:44" ht="15.85" customHeight="1" x14ac:dyDescent="0.25">
      <c r="A20" s="54" t="s">
        <v>1903</v>
      </c>
      <c r="B20" s="54" t="s">
        <v>1904</v>
      </c>
      <c r="C20" s="159" t="s">
        <v>1901</v>
      </c>
      <c r="D20" s="56" t="s">
        <v>1831</v>
      </c>
      <c r="E20" s="94" t="s">
        <v>146</v>
      </c>
      <c r="F20" s="70" t="s">
        <v>1832</v>
      </c>
      <c r="G20" s="54" t="s">
        <v>343</v>
      </c>
      <c r="H20" s="70" t="s">
        <v>149</v>
      </c>
      <c r="I20" s="60" t="s">
        <v>227</v>
      </c>
      <c r="J20" s="57">
        <v>39772</v>
      </c>
      <c r="K20" s="57" t="s">
        <v>178</v>
      </c>
      <c r="L20" s="58" t="str">
        <f t="shared" ca="1" si="0"/>
        <v>Vigente</v>
      </c>
      <c r="M20" s="55" t="s">
        <v>178</v>
      </c>
      <c r="N20" s="54">
        <v>2008</v>
      </c>
      <c r="O20" s="67" t="s">
        <v>151</v>
      </c>
      <c r="P20" s="145" t="s">
        <v>557</v>
      </c>
      <c r="Q20" s="60" t="s">
        <v>1839</v>
      </c>
      <c r="R20" s="61" t="s">
        <v>153</v>
      </c>
      <c r="S20" s="54" t="s">
        <v>1897</v>
      </c>
      <c r="T20" s="107" t="s">
        <v>155</v>
      </c>
      <c r="U20" s="54" t="s">
        <v>1870</v>
      </c>
      <c r="V20" s="54" t="s">
        <v>1870</v>
      </c>
      <c r="W20" s="182" t="s">
        <v>1902</v>
      </c>
      <c r="X20" s="183" t="s">
        <v>159</v>
      </c>
      <c r="Y20" s="127" t="s">
        <v>155</v>
      </c>
      <c r="Z20" s="24"/>
      <c r="AA20" s="24"/>
      <c r="AB20" s="24"/>
      <c r="AC20" s="24"/>
      <c r="AD20" s="24"/>
      <c r="AE20" s="24"/>
      <c r="AF20" s="24"/>
      <c r="AG20" s="24"/>
      <c r="AH20" s="24"/>
      <c r="AI20" s="24"/>
      <c r="AJ20" s="24"/>
      <c r="AK20" s="24"/>
      <c r="AL20" s="24"/>
      <c r="AM20" s="24"/>
      <c r="AN20" s="24"/>
      <c r="AO20" s="24"/>
      <c r="AP20" s="24"/>
      <c r="AQ20" s="24"/>
      <c r="AR20" s="24"/>
    </row>
    <row r="21" spans="1:44" ht="15.05" customHeight="1" x14ac:dyDescent="0.25">
      <c r="A21" s="54" t="s">
        <v>1905</v>
      </c>
      <c r="B21" s="54" t="s">
        <v>1906</v>
      </c>
      <c r="C21" s="159" t="s">
        <v>1907</v>
      </c>
      <c r="D21" s="56" t="s">
        <v>1831</v>
      </c>
      <c r="E21" s="94" t="s">
        <v>146</v>
      </c>
      <c r="F21" s="70" t="s">
        <v>1832</v>
      </c>
      <c r="G21" s="54" t="s">
        <v>343</v>
      </c>
      <c r="H21" s="70" t="s">
        <v>149</v>
      </c>
      <c r="I21" s="54" t="s">
        <v>182</v>
      </c>
      <c r="J21" s="57">
        <v>40347</v>
      </c>
      <c r="K21" s="57" t="s">
        <v>178</v>
      </c>
      <c r="L21" s="58" t="str">
        <f t="shared" ca="1" si="0"/>
        <v>Vigente</v>
      </c>
      <c r="M21" s="55" t="s">
        <v>178</v>
      </c>
      <c r="N21" s="54">
        <v>2010</v>
      </c>
      <c r="O21" s="67" t="s">
        <v>151</v>
      </c>
      <c r="P21" s="87" t="s">
        <v>9</v>
      </c>
      <c r="Q21" s="60" t="s">
        <v>12</v>
      </c>
      <c r="R21" s="61" t="s">
        <v>153</v>
      </c>
      <c r="S21" s="60" t="s">
        <v>1908</v>
      </c>
      <c r="T21" s="107" t="s">
        <v>155</v>
      </c>
      <c r="U21" s="54" t="s">
        <v>1870</v>
      </c>
      <c r="V21" s="54" t="s">
        <v>1870</v>
      </c>
      <c r="W21" s="182" t="s">
        <v>1909</v>
      </c>
      <c r="X21" s="183" t="s">
        <v>159</v>
      </c>
      <c r="Y21" s="24"/>
      <c r="Z21" s="24"/>
      <c r="AA21" s="24"/>
      <c r="AB21" s="24"/>
      <c r="AC21" s="24"/>
      <c r="AD21" s="24"/>
      <c r="AE21" s="24"/>
      <c r="AF21" s="24"/>
      <c r="AG21" s="24"/>
      <c r="AH21" s="24"/>
      <c r="AI21" s="24"/>
      <c r="AJ21" s="24"/>
      <c r="AK21" s="24"/>
      <c r="AL21" s="24"/>
      <c r="AM21" s="24"/>
      <c r="AN21" s="24"/>
      <c r="AO21" s="24"/>
      <c r="AP21" s="24"/>
      <c r="AQ21" s="24"/>
      <c r="AR21" s="24"/>
    </row>
    <row r="22" spans="1:44" ht="15.85" customHeight="1" x14ac:dyDescent="0.25">
      <c r="A22" s="56" t="s">
        <v>1910</v>
      </c>
      <c r="B22" s="56" t="s">
        <v>1911</v>
      </c>
      <c r="C22" s="159" t="s">
        <v>1912</v>
      </c>
      <c r="D22" s="56" t="s">
        <v>1831</v>
      </c>
      <c r="E22" s="94" t="s">
        <v>146</v>
      </c>
      <c r="F22" s="70" t="s">
        <v>1832</v>
      </c>
      <c r="G22" s="54" t="s">
        <v>343</v>
      </c>
      <c r="H22" s="70" t="s">
        <v>177</v>
      </c>
      <c r="I22" s="54" t="s">
        <v>182</v>
      </c>
      <c r="J22" s="57">
        <v>36838</v>
      </c>
      <c r="K22" s="57" t="s">
        <v>178</v>
      </c>
      <c r="L22" s="58" t="str">
        <f t="shared" ca="1" si="0"/>
        <v>Vigente</v>
      </c>
      <c r="M22" s="55" t="s">
        <v>178</v>
      </c>
      <c r="N22" s="54">
        <v>2000</v>
      </c>
      <c r="O22" s="54" t="s">
        <v>191</v>
      </c>
      <c r="P22" s="145" t="s">
        <v>557</v>
      </c>
      <c r="Q22" s="60" t="s">
        <v>1839</v>
      </c>
      <c r="R22" s="158" t="s">
        <v>182</v>
      </c>
      <c r="S22" s="54" t="s">
        <v>1913</v>
      </c>
      <c r="T22" s="54" t="s">
        <v>1914</v>
      </c>
      <c r="U22" s="67" t="s">
        <v>186</v>
      </c>
      <c r="V22" s="67" t="s">
        <v>186</v>
      </c>
      <c r="W22" s="182" t="s">
        <v>1915</v>
      </c>
      <c r="X22" s="183" t="s">
        <v>159</v>
      </c>
      <c r="Y22" s="24"/>
      <c r="Z22" s="24"/>
      <c r="AA22" s="24"/>
      <c r="AB22" s="24"/>
      <c r="AC22" s="24"/>
      <c r="AD22" s="24"/>
      <c r="AE22" s="24"/>
      <c r="AF22" s="24"/>
      <c r="AG22" s="24"/>
      <c r="AH22" s="24"/>
      <c r="AI22" s="24"/>
      <c r="AJ22" s="24"/>
      <c r="AK22" s="24"/>
      <c r="AL22" s="24"/>
      <c r="AM22" s="24"/>
      <c r="AN22" s="24"/>
      <c r="AO22" s="24"/>
      <c r="AP22" s="24"/>
      <c r="AQ22" s="24"/>
      <c r="AR22" s="24"/>
    </row>
    <row r="23" spans="1:44" ht="15.85" customHeight="1" x14ac:dyDescent="0.25">
      <c r="A23" s="56" t="s">
        <v>1916</v>
      </c>
      <c r="B23" s="56" t="s">
        <v>1917</v>
      </c>
      <c r="C23" s="159" t="s">
        <v>1918</v>
      </c>
      <c r="D23" s="56" t="s">
        <v>1831</v>
      </c>
      <c r="E23" s="94" t="s">
        <v>146</v>
      </c>
      <c r="F23" s="70" t="s">
        <v>1832</v>
      </c>
      <c r="G23" s="54" t="s">
        <v>343</v>
      </c>
      <c r="H23" s="70" t="s">
        <v>149</v>
      </c>
      <c r="I23" s="56" t="s">
        <v>150</v>
      </c>
      <c r="J23" s="57">
        <v>43294</v>
      </c>
      <c r="K23" s="57" t="s">
        <v>178</v>
      </c>
      <c r="L23" s="58" t="str">
        <f t="shared" ca="1" si="0"/>
        <v>Vigente</v>
      </c>
      <c r="M23" s="55" t="s">
        <v>178</v>
      </c>
      <c r="N23" s="54">
        <v>2018</v>
      </c>
      <c r="O23" s="70" t="s">
        <v>191</v>
      </c>
      <c r="P23" s="87" t="s">
        <v>9</v>
      </c>
      <c r="Q23" s="60" t="s">
        <v>12</v>
      </c>
      <c r="R23" s="181" t="s">
        <v>206</v>
      </c>
      <c r="S23" s="70" t="s">
        <v>1919</v>
      </c>
      <c r="T23" s="107" t="s">
        <v>155</v>
      </c>
      <c r="U23" s="56" t="s">
        <v>185</v>
      </c>
      <c r="V23" s="86" t="s">
        <v>546</v>
      </c>
      <c r="W23" s="189" t="s">
        <v>1920</v>
      </c>
      <c r="X23" s="183" t="s">
        <v>159</v>
      </c>
      <c r="Y23" s="24"/>
      <c r="Z23" s="24"/>
      <c r="AA23" s="24"/>
      <c r="AB23" s="24"/>
      <c r="AC23" s="24"/>
      <c r="AD23" s="24"/>
      <c r="AE23" s="24"/>
      <c r="AF23" s="24"/>
      <c r="AG23" s="24"/>
      <c r="AH23" s="24"/>
      <c r="AI23" s="24"/>
      <c r="AJ23" s="24"/>
      <c r="AK23" s="24"/>
      <c r="AL23" s="24"/>
      <c r="AM23" s="24"/>
      <c r="AN23" s="24"/>
      <c r="AO23" s="24"/>
      <c r="AP23" s="24"/>
      <c r="AQ23" s="24"/>
      <c r="AR23" s="24"/>
    </row>
    <row r="24" spans="1:44" ht="15.85" customHeight="1" x14ac:dyDescent="0.25">
      <c r="A24" s="56" t="s">
        <v>1921</v>
      </c>
      <c r="B24" s="56" t="s">
        <v>1922</v>
      </c>
      <c r="C24" s="159" t="s">
        <v>1923</v>
      </c>
      <c r="D24" s="56" t="s">
        <v>1831</v>
      </c>
      <c r="E24" s="94" t="s">
        <v>146</v>
      </c>
      <c r="F24" s="70" t="s">
        <v>1832</v>
      </c>
      <c r="G24" s="54" t="s">
        <v>343</v>
      </c>
      <c r="H24" s="70" t="s">
        <v>149</v>
      </c>
      <c r="I24" s="70" t="s">
        <v>182</v>
      </c>
      <c r="J24" s="57">
        <v>38610</v>
      </c>
      <c r="K24" s="57" t="s">
        <v>178</v>
      </c>
      <c r="L24" s="58" t="str">
        <f t="shared" ca="1" si="0"/>
        <v>Vigente</v>
      </c>
      <c r="M24" s="55" t="s">
        <v>178</v>
      </c>
      <c r="N24" s="54">
        <v>2005</v>
      </c>
      <c r="O24" s="67" t="s">
        <v>151</v>
      </c>
      <c r="P24" s="87" t="s">
        <v>9</v>
      </c>
      <c r="Q24" s="60" t="s">
        <v>12</v>
      </c>
      <c r="R24" s="181" t="s">
        <v>206</v>
      </c>
      <c r="S24" s="60" t="s">
        <v>1924</v>
      </c>
      <c r="T24" s="107" t="s">
        <v>155</v>
      </c>
      <c r="U24" s="56" t="s">
        <v>185</v>
      </c>
      <c r="V24" s="66" t="s">
        <v>1925</v>
      </c>
      <c r="W24" s="182" t="s">
        <v>1926</v>
      </c>
      <c r="X24" s="183" t="s">
        <v>159</v>
      </c>
      <c r="Y24" s="24"/>
      <c r="Z24" s="24"/>
      <c r="AA24" s="24"/>
      <c r="AB24" s="24"/>
      <c r="AC24" s="24"/>
      <c r="AD24" s="24"/>
      <c r="AE24" s="24"/>
      <c r="AF24" s="24"/>
      <c r="AG24" s="24"/>
      <c r="AH24" s="24"/>
      <c r="AI24" s="24"/>
      <c r="AJ24" s="24"/>
      <c r="AK24" s="24"/>
      <c r="AL24" s="24"/>
      <c r="AM24" s="24"/>
      <c r="AN24" s="24"/>
      <c r="AO24" s="24"/>
      <c r="AP24" s="24"/>
      <c r="AQ24" s="24"/>
      <c r="AR24" s="24"/>
    </row>
    <row r="25" spans="1:44" ht="15.85" customHeight="1" x14ac:dyDescent="0.25">
      <c r="A25" s="56" t="s">
        <v>1927</v>
      </c>
      <c r="B25" s="56" t="s">
        <v>1928</v>
      </c>
      <c r="C25" s="159" t="s">
        <v>1929</v>
      </c>
      <c r="D25" s="56" t="s">
        <v>1831</v>
      </c>
      <c r="E25" s="94" t="s">
        <v>146</v>
      </c>
      <c r="F25" s="70" t="s">
        <v>1832</v>
      </c>
      <c r="G25" s="54" t="s">
        <v>343</v>
      </c>
      <c r="H25" s="70" t="s">
        <v>149</v>
      </c>
      <c r="I25" s="70" t="s">
        <v>182</v>
      </c>
      <c r="J25" s="57">
        <v>39266</v>
      </c>
      <c r="K25" s="57" t="s">
        <v>178</v>
      </c>
      <c r="L25" s="58" t="str">
        <f t="shared" ca="1" si="0"/>
        <v>Vigente</v>
      </c>
      <c r="M25" s="55" t="s">
        <v>178</v>
      </c>
      <c r="N25" s="54">
        <v>2007</v>
      </c>
      <c r="O25" s="67" t="s">
        <v>151</v>
      </c>
      <c r="P25" s="87" t="s">
        <v>9</v>
      </c>
      <c r="Q25" s="60" t="s">
        <v>12</v>
      </c>
      <c r="R25" s="181" t="s">
        <v>206</v>
      </c>
      <c r="S25" s="60" t="s">
        <v>1930</v>
      </c>
      <c r="T25" s="107" t="s">
        <v>155</v>
      </c>
      <c r="U25" s="56" t="s">
        <v>185</v>
      </c>
      <c r="V25" s="66" t="s">
        <v>1931</v>
      </c>
      <c r="W25" s="188" t="s">
        <v>823</v>
      </c>
      <c r="X25" s="183" t="s">
        <v>159</v>
      </c>
      <c r="Y25" s="24"/>
      <c r="Z25" s="24"/>
      <c r="AA25" s="24"/>
      <c r="AB25" s="24"/>
      <c r="AC25" s="24"/>
      <c r="AD25" s="24"/>
      <c r="AE25" s="24"/>
      <c r="AF25" s="24"/>
      <c r="AG25" s="24"/>
      <c r="AH25" s="24"/>
      <c r="AI25" s="24"/>
      <c r="AJ25" s="24"/>
      <c r="AK25" s="24"/>
      <c r="AL25" s="24"/>
      <c r="AM25" s="24"/>
      <c r="AN25" s="24"/>
      <c r="AO25" s="24"/>
      <c r="AP25" s="24"/>
      <c r="AQ25" s="24"/>
      <c r="AR25" s="24"/>
    </row>
    <row r="26" spans="1:44" ht="15.85" customHeight="1" x14ac:dyDescent="0.25">
      <c r="A26" s="54" t="s">
        <v>1932</v>
      </c>
      <c r="B26" s="54" t="s">
        <v>1933</v>
      </c>
      <c r="C26" s="159" t="s">
        <v>1934</v>
      </c>
      <c r="D26" s="56" t="s">
        <v>1838</v>
      </c>
      <c r="E26" s="94" t="s">
        <v>146</v>
      </c>
      <c r="F26" s="70" t="s">
        <v>1832</v>
      </c>
      <c r="G26" s="54" t="s">
        <v>343</v>
      </c>
      <c r="H26" s="70" t="s">
        <v>149</v>
      </c>
      <c r="I26" s="54" t="s">
        <v>182</v>
      </c>
      <c r="J26" s="57">
        <v>35695</v>
      </c>
      <c r="K26" s="57" t="s">
        <v>178</v>
      </c>
      <c r="L26" s="58" t="str">
        <f t="shared" ca="1" si="0"/>
        <v>Vigente</v>
      </c>
      <c r="M26" s="55" t="s">
        <v>178</v>
      </c>
      <c r="N26" s="54">
        <v>1997</v>
      </c>
      <c r="O26" s="67" t="s">
        <v>191</v>
      </c>
      <c r="P26" s="126" t="s">
        <v>474</v>
      </c>
      <c r="Q26" s="60" t="s">
        <v>20</v>
      </c>
      <c r="R26" s="158" t="s">
        <v>1855</v>
      </c>
      <c r="S26" s="54" t="s">
        <v>1935</v>
      </c>
      <c r="T26" s="107" t="s">
        <v>155</v>
      </c>
      <c r="U26" s="67" t="s">
        <v>171</v>
      </c>
      <c r="V26" s="67" t="s">
        <v>171</v>
      </c>
      <c r="W26" s="182" t="s">
        <v>1936</v>
      </c>
      <c r="X26" s="183" t="s">
        <v>159</v>
      </c>
      <c r="Y26" s="24"/>
      <c r="Z26" s="24"/>
      <c r="AA26" s="24"/>
      <c r="AB26" s="24"/>
      <c r="AC26" s="24"/>
      <c r="AD26" s="24"/>
      <c r="AE26" s="24"/>
      <c r="AF26" s="24"/>
      <c r="AG26" s="24"/>
      <c r="AH26" s="24"/>
      <c r="AI26" s="24"/>
      <c r="AJ26" s="24"/>
      <c r="AK26" s="24"/>
      <c r="AL26" s="24"/>
      <c r="AM26" s="24"/>
      <c r="AN26" s="24"/>
      <c r="AO26" s="24"/>
      <c r="AP26" s="24"/>
      <c r="AQ26" s="24"/>
      <c r="AR26" s="24"/>
    </row>
    <row r="27" spans="1:44" ht="15.85" customHeight="1" x14ac:dyDescent="0.25">
      <c r="A27" s="70" t="s">
        <v>1937</v>
      </c>
      <c r="B27" s="70" t="s">
        <v>1938</v>
      </c>
      <c r="C27" s="187" t="s">
        <v>1939</v>
      </c>
      <c r="D27" s="56" t="s">
        <v>1831</v>
      </c>
      <c r="E27" s="94" t="s">
        <v>146</v>
      </c>
      <c r="F27" s="70" t="s">
        <v>1832</v>
      </c>
      <c r="G27" s="54" t="s">
        <v>343</v>
      </c>
      <c r="H27" s="70" t="s">
        <v>177</v>
      </c>
      <c r="I27" s="54" t="s">
        <v>182</v>
      </c>
      <c r="J27" s="57">
        <v>35214</v>
      </c>
      <c r="K27" s="57" t="s">
        <v>178</v>
      </c>
      <c r="L27" s="58" t="str">
        <f t="shared" ca="1" si="0"/>
        <v>Vigente</v>
      </c>
      <c r="M27" s="55" t="s">
        <v>178</v>
      </c>
      <c r="N27" s="54">
        <v>1996</v>
      </c>
      <c r="O27" s="67" t="s">
        <v>191</v>
      </c>
      <c r="P27" s="145" t="s">
        <v>557</v>
      </c>
      <c r="Q27" s="60" t="s">
        <v>1839</v>
      </c>
      <c r="R27" s="158" t="s">
        <v>182</v>
      </c>
      <c r="S27" s="70" t="s">
        <v>1940</v>
      </c>
      <c r="T27" s="107" t="s">
        <v>155</v>
      </c>
      <c r="U27" s="67" t="s">
        <v>186</v>
      </c>
      <c r="V27" s="67" t="s">
        <v>186</v>
      </c>
      <c r="W27" s="182" t="s">
        <v>1941</v>
      </c>
      <c r="X27" s="183" t="s">
        <v>159</v>
      </c>
      <c r="Y27" s="24"/>
      <c r="Z27" s="24"/>
      <c r="AA27" s="24"/>
      <c r="AB27" s="24"/>
      <c r="AC27" s="24"/>
      <c r="AD27" s="24"/>
      <c r="AE27" s="24"/>
      <c r="AF27" s="24"/>
      <c r="AG27" s="24"/>
      <c r="AH27" s="24"/>
      <c r="AI27" s="24"/>
      <c r="AJ27" s="24"/>
      <c r="AK27" s="24"/>
      <c r="AL27" s="24"/>
      <c r="AM27" s="24"/>
      <c r="AN27" s="24"/>
      <c r="AO27" s="24"/>
      <c r="AP27" s="24"/>
      <c r="AQ27" s="24"/>
      <c r="AR27" s="24"/>
    </row>
    <row r="28" spans="1:44" ht="15.85" customHeight="1" x14ac:dyDescent="0.25">
      <c r="A28" s="54" t="s">
        <v>1942</v>
      </c>
      <c r="B28" s="54" t="s">
        <v>1938</v>
      </c>
      <c r="C28" s="187" t="s">
        <v>1939</v>
      </c>
      <c r="D28" s="56" t="s">
        <v>1831</v>
      </c>
      <c r="E28" s="94" t="s">
        <v>146</v>
      </c>
      <c r="F28" s="70" t="s">
        <v>1832</v>
      </c>
      <c r="G28" s="54" t="s">
        <v>343</v>
      </c>
      <c r="H28" s="70" t="s">
        <v>149</v>
      </c>
      <c r="I28" s="54" t="s">
        <v>182</v>
      </c>
      <c r="J28" s="57">
        <v>35214</v>
      </c>
      <c r="K28" s="57" t="s">
        <v>178</v>
      </c>
      <c r="L28" s="58" t="str">
        <f t="shared" ca="1" si="0"/>
        <v>Vigente</v>
      </c>
      <c r="M28" s="55" t="s">
        <v>178</v>
      </c>
      <c r="N28" s="54">
        <v>1996</v>
      </c>
      <c r="O28" s="67" t="s">
        <v>151</v>
      </c>
      <c r="P28" s="87" t="s">
        <v>9</v>
      </c>
      <c r="Q28" s="60" t="s">
        <v>12</v>
      </c>
      <c r="R28" s="158" t="s">
        <v>250</v>
      </c>
      <c r="S28" s="60" t="s">
        <v>1943</v>
      </c>
      <c r="T28" s="54" t="s">
        <v>1944</v>
      </c>
      <c r="U28" s="56" t="s">
        <v>253</v>
      </c>
      <c r="V28" s="56" t="s">
        <v>253</v>
      </c>
      <c r="W28" s="182" t="s">
        <v>1941</v>
      </c>
      <c r="X28" s="183" t="s">
        <v>159</v>
      </c>
      <c r="Y28" s="24"/>
      <c r="Z28" s="24"/>
      <c r="AA28" s="24"/>
      <c r="AB28" s="24"/>
      <c r="AC28" s="24"/>
      <c r="AD28" s="24"/>
      <c r="AE28" s="24"/>
      <c r="AF28" s="24"/>
      <c r="AG28" s="24"/>
      <c r="AH28" s="24"/>
      <c r="AI28" s="24"/>
      <c r="AJ28" s="24"/>
      <c r="AK28" s="24"/>
      <c r="AL28" s="24"/>
      <c r="AM28" s="24"/>
      <c r="AN28" s="24"/>
      <c r="AO28" s="24"/>
      <c r="AP28" s="24"/>
      <c r="AQ28" s="24"/>
      <c r="AR28" s="24"/>
    </row>
    <row r="29" spans="1:44" ht="15.85" customHeight="1" x14ac:dyDescent="0.25">
      <c r="A29" s="70" t="s">
        <v>1945</v>
      </c>
      <c r="B29" s="70" t="s">
        <v>1946</v>
      </c>
      <c r="C29" s="187" t="s">
        <v>1947</v>
      </c>
      <c r="D29" s="56" t="s">
        <v>1838</v>
      </c>
      <c r="E29" s="94" t="s">
        <v>146</v>
      </c>
      <c r="F29" s="70" t="s">
        <v>1832</v>
      </c>
      <c r="G29" s="54" t="s">
        <v>343</v>
      </c>
      <c r="H29" s="70" t="s">
        <v>177</v>
      </c>
      <c r="I29" s="54" t="s">
        <v>182</v>
      </c>
      <c r="J29" s="57">
        <v>41201</v>
      </c>
      <c r="K29" s="57" t="s">
        <v>178</v>
      </c>
      <c r="L29" s="58" t="str">
        <f t="shared" ca="1" si="0"/>
        <v>Vigente</v>
      </c>
      <c r="M29" s="55" t="s">
        <v>178</v>
      </c>
      <c r="N29" s="54">
        <v>2012</v>
      </c>
      <c r="O29" s="70" t="s">
        <v>191</v>
      </c>
      <c r="P29" s="108" t="s">
        <v>180</v>
      </c>
      <c r="Q29" s="60" t="s">
        <v>8</v>
      </c>
      <c r="R29" s="158" t="s">
        <v>182</v>
      </c>
      <c r="S29" s="67" t="s">
        <v>1948</v>
      </c>
      <c r="T29" s="70" t="s">
        <v>1949</v>
      </c>
      <c r="U29" s="86" t="s">
        <v>271</v>
      </c>
      <c r="V29" s="86" t="s">
        <v>1950</v>
      </c>
      <c r="W29" s="189" t="s">
        <v>1951</v>
      </c>
      <c r="X29" s="183" t="s">
        <v>159</v>
      </c>
      <c r="Y29" s="24"/>
      <c r="Z29" s="24"/>
      <c r="AA29" s="24"/>
      <c r="AB29" s="24"/>
      <c r="AC29" s="24"/>
      <c r="AD29" s="24"/>
      <c r="AE29" s="24"/>
      <c r="AF29" s="24"/>
      <c r="AG29" s="24"/>
      <c r="AH29" s="24"/>
      <c r="AI29" s="24"/>
      <c r="AJ29" s="24"/>
      <c r="AK29" s="24"/>
      <c r="AL29" s="24"/>
      <c r="AM29" s="24"/>
      <c r="AN29" s="24"/>
      <c r="AO29" s="24"/>
      <c r="AP29" s="24"/>
      <c r="AQ29" s="24"/>
      <c r="AR29" s="24"/>
    </row>
    <row r="30" spans="1:44" ht="15.85" customHeight="1" x14ac:dyDescent="0.25">
      <c r="A30" s="70" t="s">
        <v>1952</v>
      </c>
      <c r="B30" s="70" t="s">
        <v>1953</v>
      </c>
      <c r="C30" s="187" t="s">
        <v>1954</v>
      </c>
      <c r="D30" s="56" t="s">
        <v>1831</v>
      </c>
      <c r="E30" s="94" t="s">
        <v>146</v>
      </c>
      <c r="F30" s="70" t="s">
        <v>1832</v>
      </c>
      <c r="G30" s="54" t="s">
        <v>343</v>
      </c>
      <c r="H30" s="70" t="s">
        <v>177</v>
      </c>
      <c r="I30" s="70" t="s">
        <v>182</v>
      </c>
      <c r="J30" s="57">
        <v>33822</v>
      </c>
      <c r="K30" s="57" t="s">
        <v>178</v>
      </c>
      <c r="L30" s="58" t="str">
        <f t="shared" ca="1" si="0"/>
        <v>Vigente</v>
      </c>
      <c r="M30" s="55" t="s">
        <v>178</v>
      </c>
      <c r="N30" s="54">
        <v>1992</v>
      </c>
      <c r="O30" s="67" t="s">
        <v>191</v>
      </c>
      <c r="P30" s="108" t="s">
        <v>180</v>
      </c>
      <c r="Q30" s="60" t="s">
        <v>8</v>
      </c>
      <c r="R30" s="158" t="s">
        <v>182</v>
      </c>
      <c r="S30" s="86" t="s">
        <v>1955</v>
      </c>
      <c r="T30" s="107" t="s">
        <v>155</v>
      </c>
      <c r="U30" s="86" t="s">
        <v>1956</v>
      </c>
      <c r="V30" s="86" t="s">
        <v>1957</v>
      </c>
      <c r="W30" s="182" t="s">
        <v>1958</v>
      </c>
      <c r="X30" s="183" t="s">
        <v>159</v>
      </c>
      <c r="Y30" s="24"/>
      <c r="Z30" s="24"/>
      <c r="AA30" s="24"/>
      <c r="AB30" s="24"/>
      <c r="AC30" s="24"/>
      <c r="AD30" s="24"/>
      <c r="AE30" s="24"/>
      <c r="AF30" s="24"/>
      <c r="AG30" s="24"/>
      <c r="AH30" s="24"/>
      <c r="AI30" s="24"/>
      <c r="AJ30" s="24"/>
      <c r="AK30" s="24"/>
      <c r="AL30" s="24"/>
      <c r="AM30" s="24"/>
      <c r="AN30" s="24"/>
      <c r="AO30" s="24"/>
      <c r="AP30" s="24"/>
      <c r="AQ30" s="24"/>
      <c r="AR30" s="24"/>
    </row>
    <row r="31" spans="1:44" ht="15.85" customHeight="1" x14ac:dyDescent="0.25">
      <c r="A31" s="70" t="s">
        <v>1959</v>
      </c>
      <c r="B31" s="70" t="s">
        <v>1953</v>
      </c>
      <c r="C31" s="187" t="s">
        <v>1954</v>
      </c>
      <c r="D31" s="56" t="s">
        <v>1831</v>
      </c>
      <c r="E31" s="94" t="s">
        <v>146</v>
      </c>
      <c r="F31" s="70" t="s">
        <v>1832</v>
      </c>
      <c r="G31" s="54" t="s">
        <v>343</v>
      </c>
      <c r="H31" s="70" t="s">
        <v>149</v>
      </c>
      <c r="I31" s="70" t="s">
        <v>182</v>
      </c>
      <c r="J31" s="57">
        <v>41036</v>
      </c>
      <c r="K31" s="57" t="s">
        <v>178</v>
      </c>
      <c r="L31" s="58" t="str">
        <f t="shared" ca="1" si="0"/>
        <v>Vigente</v>
      </c>
      <c r="M31" s="55" t="s">
        <v>178</v>
      </c>
      <c r="N31" s="54">
        <v>2012</v>
      </c>
      <c r="O31" s="67" t="s">
        <v>151</v>
      </c>
      <c r="P31" s="87" t="s">
        <v>9</v>
      </c>
      <c r="Q31" s="60" t="s">
        <v>12</v>
      </c>
      <c r="R31" s="61" t="s">
        <v>153</v>
      </c>
      <c r="S31" s="67" t="s">
        <v>1960</v>
      </c>
      <c r="T31" s="107" t="s">
        <v>155</v>
      </c>
      <c r="U31" s="54" t="s">
        <v>1870</v>
      </c>
      <c r="V31" s="54" t="s">
        <v>1870</v>
      </c>
      <c r="W31" s="182" t="s">
        <v>1958</v>
      </c>
      <c r="X31" s="183" t="s">
        <v>159</v>
      </c>
      <c r="Y31" s="24"/>
      <c r="Z31" s="24"/>
      <c r="AA31" s="24"/>
      <c r="AB31" s="24"/>
      <c r="AC31" s="24"/>
      <c r="AD31" s="24"/>
      <c r="AE31" s="24"/>
      <c r="AF31" s="24"/>
      <c r="AG31" s="24"/>
      <c r="AH31" s="24"/>
      <c r="AI31" s="24"/>
      <c r="AJ31" s="24"/>
      <c r="AK31" s="24"/>
      <c r="AL31" s="24"/>
      <c r="AM31" s="24"/>
      <c r="AN31" s="24"/>
      <c r="AO31" s="24"/>
      <c r="AP31" s="24"/>
      <c r="AQ31" s="24"/>
      <c r="AR31" s="24"/>
    </row>
    <row r="32" spans="1:44" ht="15.85" customHeight="1" x14ac:dyDescent="0.25">
      <c r="A32" s="56" t="s">
        <v>1961</v>
      </c>
      <c r="B32" s="56" t="s">
        <v>1962</v>
      </c>
      <c r="C32" s="159" t="s">
        <v>1963</v>
      </c>
      <c r="D32" s="56" t="s">
        <v>1831</v>
      </c>
      <c r="E32" s="94" t="s">
        <v>146</v>
      </c>
      <c r="F32" s="70" t="s">
        <v>1832</v>
      </c>
      <c r="G32" s="54" t="s">
        <v>343</v>
      </c>
      <c r="H32" s="70" t="s">
        <v>177</v>
      </c>
      <c r="I32" s="70" t="s">
        <v>182</v>
      </c>
      <c r="J32" s="57">
        <v>33462</v>
      </c>
      <c r="K32" s="57" t="s">
        <v>178</v>
      </c>
      <c r="L32" s="58" t="str">
        <f t="shared" ca="1" si="0"/>
        <v>Vigente</v>
      </c>
      <c r="M32" s="58" t="s">
        <v>178</v>
      </c>
      <c r="N32" s="54">
        <v>1991</v>
      </c>
      <c r="O32" s="67" t="s">
        <v>191</v>
      </c>
      <c r="P32" s="108" t="s">
        <v>180</v>
      </c>
      <c r="Q32" s="60" t="s">
        <v>8</v>
      </c>
      <c r="R32" s="158" t="s">
        <v>182</v>
      </c>
      <c r="S32" s="86" t="s">
        <v>1964</v>
      </c>
      <c r="T32" s="107" t="s">
        <v>155</v>
      </c>
      <c r="U32" s="67" t="s">
        <v>186</v>
      </c>
      <c r="V32" s="67" t="s">
        <v>186</v>
      </c>
      <c r="W32" s="182" t="s">
        <v>1965</v>
      </c>
      <c r="X32" s="183" t="s">
        <v>159</v>
      </c>
      <c r="Y32" s="24"/>
      <c r="Z32" s="24"/>
      <c r="AA32" s="24"/>
      <c r="AB32" s="24"/>
      <c r="AC32" s="24"/>
      <c r="AD32" s="24"/>
      <c r="AE32" s="24"/>
      <c r="AF32" s="24"/>
      <c r="AG32" s="24"/>
      <c r="AH32" s="24"/>
      <c r="AI32" s="24"/>
      <c r="AJ32" s="24"/>
      <c r="AK32" s="24"/>
      <c r="AL32" s="24"/>
      <c r="AM32" s="24"/>
      <c r="AN32" s="24"/>
      <c r="AO32" s="24"/>
      <c r="AP32" s="24"/>
      <c r="AQ32" s="24"/>
      <c r="AR32" s="24"/>
    </row>
    <row r="33" spans="1:44" ht="15.85" customHeight="1" x14ac:dyDescent="0.25">
      <c r="A33" s="70" t="s">
        <v>1966</v>
      </c>
      <c r="B33" s="70" t="s">
        <v>1967</v>
      </c>
      <c r="C33" s="187" t="s">
        <v>1968</v>
      </c>
      <c r="D33" s="56" t="s">
        <v>1838</v>
      </c>
      <c r="E33" s="94" t="s">
        <v>146</v>
      </c>
      <c r="F33" s="70" t="s">
        <v>1832</v>
      </c>
      <c r="G33" s="54" t="s">
        <v>343</v>
      </c>
      <c r="H33" s="70" t="s">
        <v>177</v>
      </c>
      <c r="I33" s="70" t="s">
        <v>182</v>
      </c>
      <c r="J33" s="57">
        <v>33317</v>
      </c>
      <c r="K33" s="57" t="s">
        <v>178</v>
      </c>
      <c r="L33" s="58" t="str">
        <f t="shared" ca="1" si="0"/>
        <v>Vigente</v>
      </c>
      <c r="M33" s="58" t="s">
        <v>178</v>
      </c>
      <c r="N33" s="54">
        <v>1991</v>
      </c>
      <c r="O33" s="67" t="s">
        <v>191</v>
      </c>
      <c r="P33" s="108" t="s">
        <v>180</v>
      </c>
      <c r="Q33" s="60" t="s">
        <v>8</v>
      </c>
      <c r="R33" s="158" t="s">
        <v>182</v>
      </c>
      <c r="S33" s="86" t="s">
        <v>1969</v>
      </c>
      <c r="T33" s="107" t="s">
        <v>155</v>
      </c>
      <c r="U33" s="67" t="s">
        <v>186</v>
      </c>
      <c r="V33" s="67" t="s">
        <v>186</v>
      </c>
      <c r="W33" s="182" t="s">
        <v>1970</v>
      </c>
      <c r="X33" s="183" t="s">
        <v>159</v>
      </c>
      <c r="Y33" s="24"/>
      <c r="Z33" s="24"/>
      <c r="AA33" s="24"/>
      <c r="AB33" s="24"/>
      <c r="AC33" s="24"/>
      <c r="AD33" s="24"/>
      <c r="AE33" s="24"/>
      <c r="AF33" s="24"/>
      <c r="AG33" s="24"/>
      <c r="AH33" s="24"/>
      <c r="AI33" s="24"/>
      <c r="AJ33" s="24"/>
      <c r="AK33" s="24"/>
      <c r="AL33" s="24"/>
      <c r="AM33" s="24"/>
      <c r="AN33" s="24"/>
      <c r="AO33" s="24"/>
      <c r="AP33" s="24"/>
      <c r="AQ33" s="24"/>
      <c r="AR33" s="24"/>
    </row>
    <row r="34" spans="1:44" ht="15.85" customHeight="1" x14ac:dyDescent="0.25">
      <c r="A34" s="70" t="s">
        <v>1971</v>
      </c>
      <c r="B34" s="70" t="s">
        <v>1967</v>
      </c>
      <c r="C34" s="187" t="s">
        <v>1968</v>
      </c>
      <c r="D34" s="56" t="s">
        <v>1838</v>
      </c>
      <c r="E34" s="94" t="s">
        <v>146</v>
      </c>
      <c r="F34" s="70" t="s">
        <v>1832</v>
      </c>
      <c r="G34" s="54" t="s">
        <v>343</v>
      </c>
      <c r="H34" s="70" t="s">
        <v>149</v>
      </c>
      <c r="I34" s="70" t="s">
        <v>182</v>
      </c>
      <c r="J34" s="57">
        <v>38604</v>
      </c>
      <c r="K34" s="57" t="s">
        <v>178</v>
      </c>
      <c r="L34" s="58" t="str">
        <f t="shared" ca="1" si="0"/>
        <v>Vigente</v>
      </c>
      <c r="M34" s="58" t="s">
        <v>178</v>
      </c>
      <c r="N34" s="54">
        <v>2005</v>
      </c>
      <c r="O34" s="67" t="s">
        <v>151</v>
      </c>
      <c r="P34" s="87" t="s">
        <v>9</v>
      </c>
      <c r="Q34" s="60" t="s">
        <v>12</v>
      </c>
      <c r="R34" s="158" t="s">
        <v>1972</v>
      </c>
      <c r="S34" s="67" t="s">
        <v>1973</v>
      </c>
      <c r="T34" s="107" t="s">
        <v>155</v>
      </c>
      <c r="U34" s="54" t="s">
        <v>1870</v>
      </c>
      <c r="V34" s="54" t="s">
        <v>1870</v>
      </c>
      <c r="W34" s="182" t="s">
        <v>1970</v>
      </c>
      <c r="X34" s="183" t="s">
        <v>159</v>
      </c>
      <c r="Y34" s="24"/>
      <c r="Z34" s="24"/>
      <c r="AA34" s="24"/>
      <c r="AB34" s="24"/>
      <c r="AC34" s="24"/>
      <c r="AD34" s="24"/>
      <c r="AE34" s="24"/>
      <c r="AF34" s="24"/>
      <c r="AG34" s="24"/>
      <c r="AH34" s="24"/>
      <c r="AI34" s="24"/>
      <c r="AJ34" s="24"/>
      <c r="AK34" s="24"/>
      <c r="AL34" s="24"/>
      <c r="AM34" s="24"/>
      <c r="AN34" s="24"/>
      <c r="AO34" s="24"/>
      <c r="AP34" s="24"/>
      <c r="AQ34" s="24"/>
      <c r="AR34" s="24"/>
    </row>
    <row r="35" spans="1:44" ht="15.85" customHeight="1" x14ac:dyDescent="0.25">
      <c r="A35" s="56" t="s">
        <v>1974</v>
      </c>
      <c r="B35" s="56" t="s">
        <v>1967</v>
      </c>
      <c r="C35" s="187" t="s">
        <v>1968</v>
      </c>
      <c r="D35" s="56" t="s">
        <v>1838</v>
      </c>
      <c r="E35" s="94" t="s">
        <v>146</v>
      </c>
      <c r="F35" s="70" t="s">
        <v>1832</v>
      </c>
      <c r="G35" s="54" t="s">
        <v>343</v>
      </c>
      <c r="H35" s="70" t="s">
        <v>177</v>
      </c>
      <c r="I35" s="70" t="s">
        <v>182</v>
      </c>
      <c r="J35" s="57">
        <v>36746</v>
      </c>
      <c r="K35" s="57" t="s">
        <v>178</v>
      </c>
      <c r="L35" s="58" t="str">
        <f t="shared" ca="1" si="0"/>
        <v>Vigente</v>
      </c>
      <c r="M35" s="58" t="s">
        <v>178</v>
      </c>
      <c r="N35" s="54">
        <v>2000</v>
      </c>
      <c r="O35" s="54" t="s">
        <v>191</v>
      </c>
      <c r="P35" s="108" t="s">
        <v>180</v>
      </c>
      <c r="Q35" s="60" t="s">
        <v>8</v>
      </c>
      <c r="R35" s="158" t="s">
        <v>182</v>
      </c>
      <c r="S35" s="60" t="s">
        <v>1975</v>
      </c>
      <c r="T35" s="107" t="s">
        <v>155</v>
      </c>
      <c r="U35" s="67" t="s">
        <v>186</v>
      </c>
      <c r="V35" s="67" t="s">
        <v>186</v>
      </c>
      <c r="W35" s="182" t="s">
        <v>1970</v>
      </c>
      <c r="X35" s="183" t="s">
        <v>159</v>
      </c>
      <c r="Y35" s="24"/>
      <c r="Z35" s="24"/>
      <c r="AA35" s="24"/>
      <c r="AB35" s="24"/>
      <c r="AC35" s="24"/>
      <c r="AD35" s="24"/>
      <c r="AE35" s="24"/>
      <c r="AF35" s="24"/>
      <c r="AG35" s="24"/>
      <c r="AH35" s="24"/>
      <c r="AI35" s="24"/>
      <c r="AJ35" s="24"/>
      <c r="AK35" s="24"/>
      <c r="AL35" s="24"/>
      <c r="AM35" s="24"/>
      <c r="AN35" s="24"/>
      <c r="AO35" s="24"/>
      <c r="AP35" s="24"/>
      <c r="AQ35" s="24"/>
      <c r="AR35" s="24"/>
    </row>
    <row r="36" spans="1:44" ht="15.85" customHeight="1" x14ac:dyDescent="0.25">
      <c r="A36" s="70" t="s">
        <v>1976</v>
      </c>
      <c r="B36" s="70" t="s">
        <v>1977</v>
      </c>
      <c r="C36" s="187" t="s">
        <v>1978</v>
      </c>
      <c r="D36" s="56" t="s">
        <v>1838</v>
      </c>
      <c r="E36" s="94" t="s">
        <v>146</v>
      </c>
      <c r="F36" s="70" t="s">
        <v>1832</v>
      </c>
      <c r="G36" s="54" t="s">
        <v>343</v>
      </c>
      <c r="H36" s="70" t="s">
        <v>177</v>
      </c>
      <c r="I36" s="70" t="s">
        <v>182</v>
      </c>
      <c r="J36" s="57">
        <v>34802</v>
      </c>
      <c r="K36" s="57" t="s">
        <v>178</v>
      </c>
      <c r="L36" s="58" t="str">
        <f t="shared" ca="1" si="0"/>
        <v>Vigente</v>
      </c>
      <c r="M36" s="58" t="s">
        <v>178</v>
      </c>
      <c r="N36" s="54">
        <v>1995</v>
      </c>
      <c r="O36" s="67" t="s">
        <v>191</v>
      </c>
      <c r="P36" s="125" t="s">
        <v>33</v>
      </c>
      <c r="Q36" s="60" t="s">
        <v>168</v>
      </c>
      <c r="R36" s="158" t="s">
        <v>182</v>
      </c>
      <c r="S36" s="67" t="s">
        <v>1979</v>
      </c>
      <c r="T36" s="107" t="s">
        <v>155</v>
      </c>
      <c r="U36" s="67" t="s">
        <v>186</v>
      </c>
      <c r="V36" s="67" t="s">
        <v>186</v>
      </c>
      <c r="W36" s="189" t="s">
        <v>1980</v>
      </c>
      <c r="X36" s="183" t="s">
        <v>159</v>
      </c>
      <c r="Y36" s="24"/>
      <c r="Z36" s="24"/>
      <c r="AA36" s="24"/>
      <c r="AB36" s="24"/>
      <c r="AC36" s="24"/>
      <c r="AD36" s="24"/>
      <c r="AE36" s="24"/>
      <c r="AF36" s="24"/>
      <c r="AG36" s="24"/>
      <c r="AH36" s="24"/>
      <c r="AI36" s="24"/>
      <c r="AJ36" s="24"/>
      <c r="AK36" s="24"/>
      <c r="AL36" s="24"/>
      <c r="AM36" s="24"/>
      <c r="AN36" s="24"/>
      <c r="AO36" s="24"/>
      <c r="AP36" s="24"/>
      <c r="AQ36" s="24"/>
      <c r="AR36" s="24"/>
    </row>
    <row r="37" spans="1:44" ht="15.85" customHeight="1" x14ac:dyDescent="0.25">
      <c r="A37" s="54" t="s">
        <v>1981</v>
      </c>
      <c r="B37" s="54" t="s">
        <v>1982</v>
      </c>
      <c r="C37" s="159" t="s">
        <v>1983</v>
      </c>
      <c r="D37" s="56" t="s">
        <v>1831</v>
      </c>
      <c r="E37" s="94" t="s">
        <v>146</v>
      </c>
      <c r="F37" s="70" t="s">
        <v>1832</v>
      </c>
      <c r="G37" s="54" t="s">
        <v>343</v>
      </c>
      <c r="H37" s="70" t="s">
        <v>149</v>
      </c>
      <c r="I37" s="70" t="s">
        <v>227</v>
      </c>
      <c r="J37" s="57">
        <v>38168</v>
      </c>
      <c r="K37" s="57" t="s">
        <v>178</v>
      </c>
      <c r="L37" s="58" t="str">
        <f t="shared" ca="1" si="0"/>
        <v>Vigente</v>
      </c>
      <c r="M37" s="58" t="s">
        <v>178</v>
      </c>
      <c r="N37" s="54">
        <v>2004</v>
      </c>
      <c r="O37" s="70" t="s">
        <v>191</v>
      </c>
      <c r="P37" s="145" t="s">
        <v>557</v>
      </c>
      <c r="Q37" s="60" t="s">
        <v>1839</v>
      </c>
      <c r="R37" s="181" t="s">
        <v>206</v>
      </c>
      <c r="S37" s="54" t="s">
        <v>1984</v>
      </c>
      <c r="T37" s="107" t="s">
        <v>155</v>
      </c>
      <c r="U37" s="56" t="s">
        <v>185</v>
      </c>
      <c r="V37" s="56" t="s">
        <v>185</v>
      </c>
      <c r="W37" s="182" t="s">
        <v>1985</v>
      </c>
      <c r="X37" s="182" t="s">
        <v>159</v>
      </c>
      <c r="Y37" s="24"/>
      <c r="Z37" s="24"/>
      <c r="AA37" s="24"/>
      <c r="AB37" s="24"/>
      <c r="AC37" s="24"/>
      <c r="AD37" s="24"/>
      <c r="AE37" s="24"/>
      <c r="AF37" s="24"/>
      <c r="AG37" s="24"/>
      <c r="AH37" s="24"/>
      <c r="AI37" s="24"/>
      <c r="AJ37" s="24"/>
      <c r="AK37" s="24"/>
      <c r="AL37" s="24"/>
      <c r="AM37" s="24"/>
      <c r="AN37" s="24"/>
      <c r="AO37" s="24"/>
      <c r="AP37" s="24"/>
      <c r="AQ37" s="24"/>
      <c r="AR37" s="24"/>
    </row>
    <row r="38" spans="1:44" ht="15.85" customHeight="1" x14ac:dyDescent="0.25">
      <c r="A38" s="56" t="s">
        <v>1986</v>
      </c>
      <c r="B38" s="56" t="s">
        <v>1987</v>
      </c>
      <c r="C38" s="159" t="s">
        <v>1988</v>
      </c>
      <c r="D38" s="56" t="s">
        <v>1831</v>
      </c>
      <c r="E38" s="94" t="s">
        <v>146</v>
      </c>
      <c r="F38" s="70" t="s">
        <v>1832</v>
      </c>
      <c r="G38" s="54" t="s">
        <v>343</v>
      </c>
      <c r="H38" s="70" t="s">
        <v>177</v>
      </c>
      <c r="I38" s="56" t="s">
        <v>182</v>
      </c>
      <c r="J38" s="57">
        <v>34087</v>
      </c>
      <c r="K38" s="57" t="s">
        <v>178</v>
      </c>
      <c r="L38" s="58" t="str">
        <f t="shared" ca="1" si="0"/>
        <v>Vigente</v>
      </c>
      <c r="M38" s="58" t="s">
        <v>178</v>
      </c>
      <c r="N38" s="54">
        <v>1993</v>
      </c>
      <c r="O38" s="67" t="s">
        <v>191</v>
      </c>
      <c r="P38" s="108" t="s">
        <v>180</v>
      </c>
      <c r="Q38" s="60" t="s">
        <v>8</v>
      </c>
      <c r="R38" s="158" t="s">
        <v>182</v>
      </c>
      <c r="S38" s="60" t="s">
        <v>1989</v>
      </c>
      <c r="T38" s="107" t="s">
        <v>155</v>
      </c>
      <c r="U38" s="67" t="s">
        <v>186</v>
      </c>
      <c r="V38" s="67" t="s">
        <v>186</v>
      </c>
      <c r="W38" s="182" t="s">
        <v>1990</v>
      </c>
      <c r="X38" s="183" t="s">
        <v>159</v>
      </c>
      <c r="Y38" s="24"/>
      <c r="Z38" s="24"/>
      <c r="AA38" s="24"/>
      <c r="AB38" s="24"/>
      <c r="AC38" s="24"/>
      <c r="AD38" s="24"/>
      <c r="AE38" s="24"/>
      <c r="AF38" s="24"/>
      <c r="AG38" s="24"/>
      <c r="AH38" s="24"/>
      <c r="AI38" s="24"/>
      <c r="AJ38" s="24"/>
      <c r="AK38" s="24"/>
      <c r="AL38" s="24"/>
      <c r="AM38" s="24"/>
      <c r="AN38" s="24"/>
      <c r="AO38" s="24"/>
      <c r="AP38" s="24"/>
      <c r="AQ38" s="24"/>
      <c r="AR38" s="24"/>
    </row>
    <row r="39" spans="1:44" ht="15.85" customHeight="1" x14ac:dyDescent="0.25">
      <c r="A39" s="54" t="s">
        <v>1991</v>
      </c>
      <c r="B39" s="60" t="s">
        <v>1992</v>
      </c>
      <c r="C39" s="159" t="s">
        <v>1993</v>
      </c>
      <c r="D39" s="56" t="s">
        <v>1831</v>
      </c>
      <c r="E39" s="94" t="s">
        <v>146</v>
      </c>
      <c r="F39" s="70" t="s">
        <v>1832</v>
      </c>
      <c r="G39" s="54" t="s">
        <v>343</v>
      </c>
      <c r="H39" s="70" t="s">
        <v>149</v>
      </c>
      <c r="I39" s="54" t="s">
        <v>150</v>
      </c>
      <c r="J39" s="57">
        <v>41295</v>
      </c>
      <c r="K39" s="57" t="s">
        <v>178</v>
      </c>
      <c r="L39" s="58" t="str">
        <f t="shared" ca="1" si="0"/>
        <v>Vigente</v>
      </c>
      <c r="M39" s="58" t="s">
        <v>178</v>
      </c>
      <c r="N39" s="54">
        <v>2013</v>
      </c>
      <c r="O39" s="70" t="s">
        <v>151</v>
      </c>
      <c r="P39" s="87" t="s">
        <v>9</v>
      </c>
      <c r="Q39" s="60" t="s">
        <v>12</v>
      </c>
      <c r="R39" s="158" t="s">
        <v>250</v>
      </c>
      <c r="S39" s="54" t="s">
        <v>1994</v>
      </c>
      <c r="T39" s="107" t="s">
        <v>155</v>
      </c>
      <c r="U39" s="56" t="s">
        <v>253</v>
      </c>
      <c r="V39" s="66" t="s">
        <v>1995</v>
      </c>
      <c r="W39" s="182" t="s">
        <v>1996</v>
      </c>
      <c r="X39" s="183" t="s">
        <v>159</v>
      </c>
      <c r="Y39" s="24"/>
      <c r="Z39" s="24"/>
      <c r="AA39" s="24"/>
      <c r="AB39" s="24"/>
      <c r="AC39" s="24"/>
      <c r="AD39" s="24"/>
      <c r="AE39" s="24"/>
      <c r="AF39" s="24"/>
      <c r="AG39" s="24"/>
      <c r="AH39" s="24"/>
      <c r="AI39" s="24"/>
      <c r="AJ39" s="24"/>
      <c r="AK39" s="24"/>
      <c r="AL39" s="24"/>
      <c r="AM39" s="24"/>
      <c r="AN39" s="24"/>
      <c r="AO39" s="24"/>
      <c r="AP39" s="24"/>
      <c r="AQ39" s="24"/>
      <c r="AR39" s="24"/>
    </row>
    <row r="40" spans="1:44" ht="15.85" customHeight="1" x14ac:dyDescent="0.25">
      <c r="A40" s="56" t="s">
        <v>1997</v>
      </c>
      <c r="B40" s="56" t="s">
        <v>1998</v>
      </c>
      <c r="C40" s="159" t="s">
        <v>1999</v>
      </c>
      <c r="D40" s="56" t="s">
        <v>1831</v>
      </c>
      <c r="E40" s="94" t="s">
        <v>146</v>
      </c>
      <c r="F40" s="70" t="s">
        <v>1832</v>
      </c>
      <c r="G40" s="54" t="s">
        <v>343</v>
      </c>
      <c r="H40" s="70" t="s">
        <v>177</v>
      </c>
      <c r="I40" s="56" t="s">
        <v>182</v>
      </c>
      <c r="J40" s="57">
        <v>38111</v>
      </c>
      <c r="K40" s="57" t="s">
        <v>178</v>
      </c>
      <c r="L40" s="58" t="str">
        <f t="shared" ca="1" si="0"/>
        <v>Vigente</v>
      </c>
      <c r="M40" s="58" t="s">
        <v>178</v>
      </c>
      <c r="N40" s="54">
        <v>2004</v>
      </c>
      <c r="O40" s="70" t="s">
        <v>151</v>
      </c>
      <c r="P40" s="108" t="s">
        <v>180</v>
      </c>
      <c r="Q40" s="60" t="s">
        <v>8</v>
      </c>
      <c r="R40" s="158" t="s">
        <v>182</v>
      </c>
      <c r="S40" s="60" t="s">
        <v>2000</v>
      </c>
      <c r="T40" s="107" t="s">
        <v>155</v>
      </c>
      <c r="U40" s="56" t="s">
        <v>185</v>
      </c>
      <c r="V40" s="56" t="s">
        <v>185</v>
      </c>
      <c r="W40" s="182" t="s">
        <v>2001</v>
      </c>
      <c r="X40" s="183" t="s">
        <v>159</v>
      </c>
      <c r="Y40" s="24"/>
      <c r="Z40" s="24"/>
      <c r="AA40" s="24"/>
      <c r="AB40" s="24"/>
      <c r="AC40" s="24"/>
      <c r="AD40" s="24"/>
      <c r="AE40" s="24"/>
      <c r="AF40" s="24"/>
      <c r="AG40" s="24"/>
      <c r="AH40" s="24"/>
      <c r="AI40" s="24"/>
      <c r="AJ40" s="24"/>
      <c r="AK40" s="24"/>
      <c r="AL40" s="24"/>
      <c r="AM40" s="24"/>
      <c r="AN40" s="24"/>
      <c r="AO40" s="24"/>
      <c r="AP40" s="24"/>
      <c r="AQ40" s="24"/>
      <c r="AR40" s="24"/>
    </row>
    <row r="41" spans="1:44" ht="15.85" customHeight="1" x14ac:dyDescent="0.25">
      <c r="A41" s="54" t="s">
        <v>2002</v>
      </c>
      <c r="B41" s="60" t="s">
        <v>2003</v>
      </c>
      <c r="C41" s="159" t="s">
        <v>2004</v>
      </c>
      <c r="D41" s="56" t="s">
        <v>1831</v>
      </c>
      <c r="E41" s="94" t="s">
        <v>146</v>
      </c>
      <c r="F41" s="70" t="s">
        <v>1832</v>
      </c>
      <c r="G41" s="54" t="s">
        <v>343</v>
      </c>
      <c r="H41" s="70" t="s">
        <v>149</v>
      </c>
      <c r="I41" s="54" t="s">
        <v>150</v>
      </c>
      <c r="J41" s="57">
        <v>41289</v>
      </c>
      <c r="K41" s="57" t="s">
        <v>178</v>
      </c>
      <c r="L41" s="58" t="str">
        <f t="shared" ca="1" si="0"/>
        <v>Vigente</v>
      </c>
      <c r="M41" s="58" t="s">
        <v>178</v>
      </c>
      <c r="N41" s="54">
        <v>2013</v>
      </c>
      <c r="O41" s="70" t="s">
        <v>151</v>
      </c>
      <c r="P41" s="87" t="s">
        <v>9</v>
      </c>
      <c r="Q41" s="60" t="s">
        <v>12</v>
      </c>
      <c r="R41" s="158" t="s">
        <v>250</v>
      </c>
      <c r="S41" s="54" t="s">
        <v>1994</v>
      </c>
      <c r="T41" s="107" t="s">
        <v>155</v>
      </c>
      <c r="U41" s="56" t="s">
        <v>253</v>
      </c>
      <c r="V41" s="56" t="s">
        <v>2005</v>
      </c>
      <c r="W41" s="182" t="s">
        <v>2006</v>
      </c>
      <c r="X41" s="183" t="s">
        <v>159</v>
      </c>
      <c r="Y41" s="24"/>
      <c r="Z41" s="24"/>
      <c r="AA41" s="24"/>
      <c r="AB41" s="24"/>
      <c r="AC41" s="24"/>
      <c r="AD41" s="24"/>
      <c r="AE41" s="24"/>
      <c r="AF41" s="24"/>
      <c r="AG41" s="24"/>
      <c r="AH41" s="24"/>
      <c r="AI41" s="24"/>
      <c r="AJ41" s="24"/>
      <c r="AK41" s="24"/>
      <c r="AL41" s="24"/>
      <c r="AM41" s="24"/>
      <c r="AN41" s="24"/>
      <c r="AO41" s="24"/>
      <c r="AP41" s="24"/>
      <c r="AQ41" s="24"/>
      <c r="AR41" s="24"/>
    </row>
    <row r="42" spans="1:44" ht="15.85" customHeight="1" x14ac:dyDescent="0.25">
      <c r="A42" s="56" t="s">
        <v>2007</v>
      </c>
      <c r="B42" s="56" t="s">
        <v>2008</v>
      </c>
      <c r="C42" s="159" t="s">
        <v>2009</v>
      </c>
      <c r="D42" s="56" t="s">
        <v>1831</v>
      </c>
      <c r="E42" s="94" t="s">
        <v>146</v>
      </c>
      <c r="F42" s="70" t="s">
        <v>1832</v>
      </c>
      <c r="G42" s="54" t="s">
        <v>343</v>
      </c>
      <c r="H42" s="70" t="s">
        <v>177</v>
      </c>
      <c r="I42" s="56" t="s">
        <v>182</v>
      </c>
      <c r="J42" s="57">
        <v>34852</v>
      </c>
      <c r="K42" s="57" t="s">
        <v>178</v>
      </c>
      <c r="L42" s="58" t="str">
        <f t="shared" ca="1" si="0"/>
        <v>Vigente</v>
      </c>
      <c r="M42" s="58" t="s">
        <v>178</v>
      </c>
      <c r="N42" s="54">
        <v>1995</v>
      </c>
      <c r="O42" s="67" t="s">
        <v>191</v>
      </c>
      <c r="P42" s="108" t="s">
        <v>180</v>
      </c>
      <c r="Q42" s="60" t="s">
        <v>8</v>
      </c>
      <c r="R42" s="158" t="s">
        <v>182</v>
      </c>
      <c r="S42" s="60" t="s">
        <v>2010</v>
      </c>
      <c r="T42" s="107" t="s">
        <v>155</v>
      </c>
      <c r="U42" s="67" t="s">
        <v>186</v>
      </c>
      <c r="V42" s="67" t="s">
        <v>186</v>
      </c>
      <c r="W42" s="182" t="s">
        <v>2011</v>
      </c>
      <c r="X42" s="183" t="s">
        <v>159</v>
      </c>
      <c r="Y42" s="24"/>
      <c r="Z42" s="24"/>
      <c r="AA42" s="24"/>
      <c r="AB42" s="24"/>
      <c r="AC42" s="24"/>
      <c r="AD42" s="24"/>
      <c r="AE42" s="24"/>
      <c r="AF42" s="24"/>
      <c r="AG42" s="24"/>
      <c r="AH42" s="24"/>
      <c r="AI42" s="24"/>
      <c r="AJ42" s="24"/>
      <c r="AK42" s="24"/>
      <c r="AL42" s="24"/>
      <c r="AM42" s="24"/>
      <c r="AN42" s="24"/>
      <c r="AO42" s="24"/>
      <c r="AP42" s="24"/>
      <c r="AQ42" s="24"/>
      <c r="AR42" s="24"/>
    </row>
    <row r="43" spans="1:44" ht="15.85" customHeight="1" x14ac:dyDescent="0.25">
      <c r="A43" s="54" t="s">
        <v>2012</v>
      </c>
      <c r="B43" s="70" t="s">
        <v>2013</v>
      </c>
      <c r="C43" s="159" t="s">
        <v>2014</v>
      </c>
      <c r="D43" s="56" t="s">
        <v>1831</v>
      </c>
      <c r="E43" s="94" t="s">
        <v>146</v>
      </c>
      <c r="F43" s="70" t="s">
        <v>1832</v>
      </c>
      <c r="G43" s="54" t="s">
        <v>343</v>
      </c>
      <c r="H43" s="70" t="s">
        <v>149</v>
      </c>
      <c r="I43" s="66" t="s">
        <v>2015</v>
      </c>
      <c r="J43" s="57">
        <v>35947</v>
      </c>
      <c r="K43" s="57" t="s">
        <v>178</v>
      </c>
      <c r="L43" s="58" t="str">
        <f t="shared" ca="1" si="0"/>
        <v>Vigente</v>
      </c>
      <c r="M43" s="58" t="s">
        <v>178</v>
      </c>
      <c r="N43" s="54">
        <v>1998</v>
      </c>
      <c r="O43" s="67" t="s">
        <v>191</v>
      </c>
      <c r="P43" s="125" t="s">
        <v>33</v>
      </c>
      <c r="Q43" s="60" t="s">
        <v>168</v>
      </c>
      <c r="R43" s="158" t="s">
        <v>719</v>
      </c>
      <c r="S43" s="67" t="s">
        <v>2016</v>
      </c>
      <c r="T43" s="107" t="s">
        <v>155</v>
      </c>
      <c r="U43" s="67" t="s">
        <v>171</v>
      </c>
      <c r="V43" s="67" t="s">
        <v>171</v>
      </c>
      <c r="W43" s="182" t="s">
        <v>2017</v>
      </c>
      <c r="X43" s="183" t="s">
        <v>159</v>
      </c>
      <c r="Y43" s="24"/>
      <c r="Z43" s="24"/>
      <c r="AA43" s="24"/>
      <c r="AB43" s="24"/>
      <c r="AC43" s="24"/>
      <c r="AD43" s="24"/>
      <c r="AE43" s="24"/>
      <c r="AF43" s="24"/>
      <c r="AG43" s="24"/>
      <c r="AH43" s="24"/>
      <c r="AI43" s="24"/>
      <c r="AJ43" s="24"/>
      <c r="AK43" s="24"/>
      <c r="AL43" s="24"/>
      <c r="AM43" s="24"/>
      <c r="AN43" s="24"/>
      <c r="AO43" s="24"/>
      <c r="AP43" s="24"/>
      <c r="AQ43" s="24"/>
      <c r="AR43" s="24"/>
    </row>
    <row r="44" spans="1:44" ht="15.85" customHeight="1" x14ac:dyDescent="0.25">
      <c r="A44" s="54" t="s">
        <v>2018</v>
      </c>
      <c r="B44" s="54" t="s">
        <v>2013</v>
      </c>
      <c r="C44" s="159" t="s">
        <v>2014</v>
      </c>
      <c r="D44" s="56" t="s">
        <v>1831</v>
      </c>
      <c r="E44" s="94" t="s">
        <v>146</v>
      </c>
      <c r="F44" s="70" t="s">
        <v>1832</v>
      </c>
      <c r="G44" s="54" t="s">
        <v>343</v>
      </c>
      <c r="H44" s="70" t="s">
        <v>149</v>
      </c>
      <c r="I44" s="54" t="s">
        <v>182</v>
      </c>
      <c r="J44" s="57">
        <v>35934</v>
      </c>
      <c r="K44" s="57" t="s">
        <v>178</v>
      </c>
      <c r="L44" s="58" t="str">
        <f t="shared" ca="1" si="0"/>
        <v>Vigente</v>
      </c>
      <c r="M44" s="58" t="s">
        <v>178</v>
      </c>
      <c r="N44" s="54">
        <v>1998</v>
      </c>
      <c r="O44" s="54" t="s">
        <v>191</v>
      </c>
      <c r="P44" s="145" t="s">
        <v>557</v>
      </c>
      <c r="Q44" s="60" t="s">
        <v>1839</v>
      </c>
      <c r="R44" s="158" t="s">
        <v>719</v>
      </c>
      <c r="S44" s="54" t="s">
        <v>2019</v>
      </c>
      <c r="T44" s="107" t="s">
        <v>155</v>
      </c>
      <c r="U44" s="67" t="s">
        <v>171</v>
      </c>
      <c r="V44" s="86" t="s">
        <v>2020</v>
      </c>
      <c r="W44" s="182" t="s">
        <v>2017</v>
      </c>
      <c r="X44" s="183" t="s">
        <v>159</v>
      </c>
      <c r="Y44" s="24"/>
      <c r="Z44" s="24"/>
      <c r="AA44" s="24"/>
      <c r="AB44" s="24"/>
      <c r="AC44" s="24"/>
      <c r="AD44" s="24"/>
      <c r="AE44" s="24"/>
      <c r="AF44" s="24"/>
      <c r="AG44" s="24"/>
      <c r="AH44" s="24"/>
      <c r="AI44" s="24"/>
      <c r="AJ44" s="24"/>
      <c r="AK44" s="24"/>
      <c r="AL44" s="24"/>
      <c r="AM44" s="24"/>
      <c r="AN44" s="24"/>
      <c r="AO44" s="24"/>
      <c r="AP44" s="24"/>
      <c r="AQ44" s="24"/>
      <c r="AR44" s="24"/>
    </row>
    <row r="45" spans="1:44" ht="15.85" customHeight="1" x14ac:dyDescent="0.25">
      <c r="A45" s="70" t="s">
        <v>2021</v>
      </c>
      <c r="B45" s="95" t="s">
        <v>2022</v>
      </c>
      <c r="C45" s="187" t="s">
        <v>2023</v>
      </c>
      <c r="D45" s="56" t="s">
        <v>1838</v>
      </c>
      <c r="E45" s="94" t="s">
        <v>146</v>
      </c>
      <c r="F45" s="70" t="s">
        <v>1832</v>
      </c>
      <c r="G45" s="54" t="s">
        <v>343</v>
      </c>
      <c r="H45" s="70" t="s">
        <v>149</v>
      </c>
      <c r="I45" s="54" t="s">
        <v>182</v>
      </c>
      <c r="J45" s="57">
        <v>41425</v>
      </c>
      <c r="K45" s="57" t="s">
        <v>178</v>
      </c>
      <c r="L45" s="58" t="str">
        <f t="shared" ca="1" si="0"/>
        <v>Vigente</v>
      </c>
      <c r="M45" s="58" t="s">
        <v>178</v>
      </c>
      <c r="N45" s="54">
        <v>2013</v>
      </c>
      <c r="O45" s="70" t="s">
        <v>151</v>
      </c>
      <c r="P45" s="145" t="s">
        <v>557</v>
      </c>
      <c r="Q45" s="60" t="s">
        <v>1839</v>
      </c>
      <c r="R45" s="181" t="s">
        <v>206</v>
      </c>
      <c r="S45" s="86" t="s">
        <v>2024</v>
      </c>
      <c r="T45" s="70" t="s">
        <v>2025</v>
      </c>
      <c r="U45" s="56" t="s">
        <v>185</v>
      </c>
      <c r="V45" s="86" t="s">
        <v>546</v>
      </c>
      <c r="W45" s="189" t="s">
        <v>2026</v>
      </c>
      <c r="X45" s="183" t="s">
        <v>159</v>
      </c>
      <c r="Y45" s="24"/>
      <c r="Z45" s="24"/>
      <c r="AA45" s="24"/>
      <c r="AB45" s="24"/>
      <c r="AC45" s="24"/>
      <c r="AD45" s="24"/>
      <c r="AE45" s="24"/>
      <c r="AF45" s="24"/>
      <c r="AG45" s="24"/>
      <c r="AH45" s="24"/>
      <c r="AI45" s="24"/>
      <c r="AJ45" s="24"/>
      <c r="AK45" s="24"/>
      <c r="AL45" s="24"/>
      <c r="AM45" s="24"/>
      <c r="AN45" s="24"/>
      <c r="AO45" s="24"/>
      <c r="AP45" s="24"/>
      <c r="AQ45" s="24"/>
      <c r="AR45" s="24"/>
    </row>
    <row r="46" spans="1:44" ht="15.85" customHeight="1" x14ac:dyDescent="0.25">
      <c r="A46" s="70" t="s">
        <v>2027</v>
      </c>
      <c r="B46" s="54" t="s">
        <v>2028</v>
      </c>
      <c r="C46" s="187" t="s">
        <v>2023</v>
      </c>
      <c r="D46" s="56" t="s">
        <v>1838</v>
      </c>
      <c r="E46" s="94" t="s">
        <v>146</v>
      </c>
      <c r="F46" s="70" t="s">
        <v>1832</v>
      </c>
      <c r="G46" s="54" t="s">
        <v>343</v>
      </c>
      <c r="H46" s="70" t="s">
        <v>177</v>
      </c>
      <c r="I46" s="54" t="s">
        <v>182</v>
      </c>
      <c r="J46" s="57">
        <v>33329</v>
      </c>
      <c r="K46" s="57" t="s">
        <v>178</v>
      </c>
      <c r="L46" s="58" t="str">
        <f t="shared" ca="1" si="0"/>
        <v>Vigente</v>
      </c>
      <c r="M46" s="58" t="s">
        <v>178</v>
      </c>
      <c r="N46" s="54">
        <v>1991</v>
      </c>
      <c r="O46" s="67" t="s">
        <v>191</v>
      </c>
      <c r="P46" s="145" t="s">
        <v>557</v>
      </c>
      <c r="Q46" s="60" t="s">
        <v>1839</v>
      </c>
      <c r="R46" s="158" t="s">
        <v>182</v>
      </c>
      <c r="S46" s="54" t="s">
        <v>2029</v>
      </c>
      <c r="T46" s="107" t="s">
        <v>155</v>
      </c>
      <c r="U46" s="67" t="s">
        <v>186</v>
      </c>
      <c r="V46" s="67" t="s">
        <v>186</v>
      </c>
      <c r="W46" s="182" t="s">
        <v>2030</v>
      </c>
      <c r="X46" s="183" t="s">
        <v>159</v>
      </c>
      <c r="Y46" s="24"/>
      <c r="Z46" s="24"/>
      <c r="AA46" s="24"/>
      <c r="AB46" s="24"/>
      <c r="AC46" s="24"/>
      <c r="AD46" s="24"/>
      <c r="AE46" s="24"/>
      <c r="AF46" s="24"/>
      <c r="AG46" s="24"/>
      <c r="AH46" s="24"/>
      <c r="AI46" s="24"/>
      <c r="AJ46" s="24"/>
      <c r="AK46" s="24"/>
      <c r="AL46" s="24"/>
      <c r="AM46" s="24"/>
      <c r="AN46" s="24"/>
      <c r="AO46" s="24"/>
      <c r="AP46" s="24"/>
      <c r="AQ46" s="24"/>
      <c r="AR46" s="24"/>
    </row>
    <row r="47" spans="1:44" ht="15.85" customHeight="1" x14ac:dyDescent="0.25">
      <c r="A47" s="70" t="s">
        <v>2031</v>
      </c>
      <c r="B47" s="95" t="s">
        <v>2032</v>
      </c>
      <c r="C47" s="187" t="s">
        <v>2033</v>
      </c>
      <c r="D47" s="56" t="s">
        <v>1831</v>
      </c>
      <c r="E47" s="94" t="s">
        <v>146</v>
      </c>
      <c r="F47" s="70" t="s">
        <v>1832</v>
      </c>
      <c r="G47" s="54" t="s">
        <v>343</v>
      </c>
      <c r="H47" s="70" t="s">
        <v>149</v>
      </c>
      <c r="I47" s="66" t="s">
        <v>2015</v>
      </c>
      <c r="J47" s="57">
        <v>41591</v>
      </c>
      <c r="K47" s="57" t="s">
        <v>178</v>
      </c>
      <c r="L47" s="58" t="str">
        <f t="shared" ca="1" si="0"/>
        <v>Vigente</v>
      </c>
      <c r="M47" s="58" t="s">
        <v>178</v>
      </c>
      <c r="N47" s="54">
        <v>2013</v>
      </c>
      <c r="O47" s="54" t="s">
        <v>151</v>
      </c>
      <c r="P47" s="145" t="s">
        <v>557</v>
      </c>
      <c r="Q47" s="60" t="s">
        <v>1839</v>
      </c>
      <c r="R47" s="158" t="s">
        <v>1972</v>
      </c>
      <c r="S47" s="70" t="s">
        <v>2034</v>
      </c>
      <c r="T47" s="107" t="s">
        <v>155</v>
      </c>
      <c r="U47" s="54" t="s">
        <v>1870</v>
      </c>
      <c r="V47" s="56" t="s">
        <v>156</v>
      </c>
      <c r="W47" s="189" t="s">
        <v>2035</v>
      </c>
      <c r="X47" s="183" t="s">
        <v>159</v>
      </c>
      <c r="Y47" s="24"/>
      <c r="Z47" s="24"/>
      <c r="AA47" s="24"/>
      <c r="AB47" s="24"/>
      <c r="AC47" s="24"/>
      <c r="AD47" s="24"/>
      <c r="AE47" s="24"/>
      <c r="AF47" s="24"/>
      <c r="AG47" s="24"/>
      <c r="AH47" s="24"/>
      <c r="AI47" s="24"/>
      <c r="AJ47" s="24"/>
      <c r="AK47" s="24"/>
      <c r="AL47" s="24"/>
      <c r="AM47" s="24"/>
      <c r="AN47" s="24"/>
      <c r="AO47" s="24"/>
      <c r="AP47" s="24"/>
      <c r="AQ47" s="24"/>
      <c r="AR47" s="24"/>
    </row>
    <row r="48" spans="1:44" ht="15.85" customHeight="1" x14ac:dyDescent="0.25">
      <c r="A48" s="70" t="s">
        <v>2036</v>
      </c>
      <c r="B48" s="95" t="s">
        <v>2032</v>
      </c>
      <c r="C48" s="187" t="s">
        <v>2033</v>
      </c>
      <c r="D48" s="56" t="s">
        <v>1831</v>
      </c>
      <c r="E48" s="94" t="s">
        <v>146</v>
      </c>
      <c r="F48" s="70" t="s">
        <v>1832</v>
      </c>
      <c r="G48" s="54" t="s">
        <v>343</v>
      </c>
      <c r="H48" s="70" t="s">
        <v>149</v>
      </c>
      <c r="I48" s="70" t="s">
        <v>227</v>
      </c>
      <c r="J48" s="57">
        <v>42090</v>
      </c>
      <c r="K48" s="57" t="s">
        <v>178</v>
      </c>
      <c r="L48" s="58" t="str">
        <f t="shared" ca="1" si="0"/>
        <v>Vigente</v>
      </c>
      <c r="M48" s="58" t="s">
        <v>178</v>
      </c>
      <c r="N48" s="54">
        <v>2015</v>
      </c>
      <c r="O48" s="54" t="s">
        <v>151</v>
      </c>
      <c r="P48" s="145" t="s">
        <v>557</v>
      </c>
      <c r="Q48" s="60" t="s">
        <v>1839</v>
      </c>
      <c r="R48" s="61" t="s">
        <v>153</v>
      </c>
      <c r="S48" s="70" t="s">
        <v>2037</v>
      </c>
      <c r="T48" s="107" t="s">
        <v>155</v>
      </c>
      <c r="U48" s="54" t="s">
        <v>1870</v>
      </c>
      <c r="V48" s="56" t="s">
        <v>156</v>
      </c>
      <c r="W48" s="189" t="s">
        <v>2035</v>
      </c>
      <c r="X48" s="183" t="s">
        <v>159</v>
      </c>
      <c r="Y48" s="24"/>
      <c r="Z48" s="24"/>
      <c r="AA48" s="24"/>
      <c r="AB48" s="24"/>
      <c r="AC48" s="24"/>
      <c r="AD48" s="24"/>
      <c r="AE48" s="24"/>
      <c r="AF48" s="24"/>
      <c r="AG48" s="24"/>
      <c r="AH48" s="24"/>
      <c r="AI48" s="24"/>
      <c r="AJ48" s="24"/>
      <c r="AK48" s="24"/>
      <c r="AL48" s="24"/>
      <c r="AM48" s="24"/>
      <c r="AN48" s="24"/>
      <c r="AO48" s="24"/>
      <c r="AP48" s="24"/>
      <c r="AQ48" s="24"/>
      <c r="AR48" s="24"/>
    </row>
    <row r="49" spans="1:44" ht="15.85" customHeight="1" x14ac:dyDescent="0.25">
      <c r="A49" s="54" t="s">
        <v>2038</v>
      </c>
      <c r="B49" s="56" t="s">
        <v>2039</v>
      </c>
      <c r="C49" s="159" t="s">
        <v>2040</v>
      </c>
      <c r="D49" s="56" t="s">
        <v>1838</v>
      </c>
      <c r="E49" s="94" t="s">
        <v>146</v>
      </c>
      <c r="F49" s="70" t="s">
        <v>1832</v>
      </c>
      <c r="G49" s="54" t="s">
        <v>343</v>
      </c>
      <c r="H49" s="70" t="s">
        <v>149</v>
      </c>
      <c r="I49" s="56" t="s">
        <v>182</v>
      </c>
      <c r="J49" s="57">
        <v>43456</v>
      </c>
      <c r="K49" s="57">
        <v>45282</v>
      </c>
      <c r="L49" s="58" t="str">
        <f t="shared" ca="1" si="0"/>
        <v>Vigente</v>
      </c>
      <c r="M49" s="55">
        <v>2023</v>
      </c>
      <c r="N49" s="54">
        <v>2018</v>
      </c>
      <c r="O49" s="60" t="s">
        <v>191</v>
      </c>
      <c r="P49" s="145" t="s">
        <v>557</v>
      </c>
      <c r="Q49" s="60" t="s">
        <v>1839</v>
      </c>
      <c r="R49" s="181" t="s">
        <v>206</v>
      </c>
      <c r="S49" s="60" t="s">
        <v>2041</v>
      </c>
      <c r="T49" s="107" t="s">
        <v>155</v>
      </c>
      <c r="U49" s="56" t="s">
        <v>185</v>
      </c>
      <c r="V49" s="54" t="s">
        <v>546</v>
      </c>
      <c r="W49" s="182" t="s">
        <v>2042</v>
      </c>
      <c r="X49" s="183" t="s">
        <v>159</v>
      </c>
      <c r="Y49" s="24"/>
      <c r="Z49" s="24"/>
      <c r="AA49" s="24"/>
      <c r="AB49" s="24"/>
      <c r="AC49" s="24"/>
      <c r="AD49" s="24"/>
      <c r="AE49" s="24"/>
      <c r="AF49" s="24"/>
      <c r="AG49" s="24"/>
      <c r="AH49" s="24"/>
      <c r="AI49" s="24"/>
      <c r="AJ49" s="24"/>
      <c r="AK49" s="24"/>
      <c r="AL49" s="24"/>
      <c r="AM49" s="24"/>
      <c r="AN49" s="24"/>
      <c r="AO49" s="24"/>
      <c r="AP49" s="24"/>
      <c r="AQ49" s="24"/>
      <c r="AR49" s="24"/>
    </row>
    <row r="50" spans="1:44" ht="15.85" customHeight="1" x14ac:dyDescent="0.25">
      <c r="A50" s="54" t="s">
        <v>2043</v>
      </c>
      <c r="B50" s="54" t="s">
        <v>2044</v>
      </c>
      <c r="C50" s="159" t="s">
        <v>2045</v>
      </c>
      <c r="D50" s="56" t="s">
        <v>1831</v>
      </c>
      <c r="E50" s="94" t="s">
        <v>146</v>
      </c>
      <c r="F50" s="70" t="s">
        <v>1832</v>
      </c>
      <c r="G50" s="54" t="s">
        <v>343</v>
      </c>
      <c r="H50" s="70" t="s">
        <v>149</v>
      </c>
      <c r="I50" s="54" t="s">
        <v>150</v>
      </c>
      <c r="J50" s="57">
        <v>33823</v>
      </c>
      <c r="K50" s="57" t="s">
        <v>178</v>
      </c>
      <c r="L50" s="58" t="str">
        <f t="shared" ca="1" si="0"/>
        <v>Vigente</v>
      </c>
      <c r="M50" s="58" t="s">
        <v>178</v>
      </c>
      <c r="N50" s="54">
        <v>1992</v>
      </c>
      <c r="O50" s="67" t="s">
        <v>191</v>
      </c>
      <c r="P50" s="145" t="s">
        <v>557</v>
      </c>
      <c r="Q50" s="60" t="s">
        <v>1839</v>
      </c>
      <c r="R50" s="158" t="s">
        <v>2046</v>
      </c>
      <c r="S50" s="60" t="s">
        <v>2047</v>
      </c>
      <c r="T50" s="107" t="s">
        <v>155</v>
      </c>
      <c r="U50" s="66" t="s">
        <v>405</v>
      </c>
      <c r="V50" s="56" t="s">
        <v>1882</v>
      </c>
      <c r="W50" s="182" t="s">
        <v>2048</v>
      </c>
      <c r="X50" s="183" t="s">
        <v>159</v>
      </c>
      <c r="Y50" s="24"/>
      <c r="Z50" s="24"/>
      <c r="AA50" s="24"/>
      <c r="AB50" s="24"/>
      <c r="AC50" s="24"/>
      <c r="AD50" s="24"/>
      <c r="AE50" s="24"/>
      <c r="AF50" s="24"/>
      <c r="AG50" s="24"/>
      <c r="AH50" s="24"/>
      <c r="AI50" s="24"/>
      <c r="AJ50" s="24"/>
      <c r="AK50" s="24"/>
      <c r="AL50" s="24"/>
      <c r="AM50" s="24"/>
      <c r="AN50" s="24"/>
      <c r="AO50" s="24"/>
      <c r="AP50" s="24"/>
      <c r="AQ50" s="24"/>
      <c r="AR50" s="24"/>
    </row>
    <row r="51" spans="1:44" ht="15.85" customHeight="1" x14ac:dyDescent="0.25">
      <c r="A51" s="54" t="s">
        <v>2049</v>
      </c>
      <c r="B51" s="60" t="s">
        <v>2050</v>
      </c>
      <c r="C51" s="159" t="s">
        <v>2051</v>
      </c>
      <c r="D51" s="56" t="s">
        <v>1831</v>
      </c>
      <c r="E51" s="94" t="s">
        <v>146</v>
      </c>
      <c r="F51" s="70" t="s">
        <v>1832</v>
      </c>
      <c r="G51" s="54" t="s">
        <v>343</v>
      </c>
      <c r="H51" s="70" t="s">
        <v>149</v>
      </c>
      <c r="I51" s="54" t="s">
        <v>150</v>
      </c>
      <c r="J51" s="57">
        <v>41479</v>
      </c>
      <c r="K51" s="57" t="s">
        <v>178</v>
      </c>
      <c r="L51" s="58" t="str">
        <f t="shared" ca="1" si="0"/>
        <v>Vigente</v>
      </c>
      <c r="M51" s="58" t="s">
        <v>178</v>
      </c>
      <c r="N51" s="54">
        <v>2013</v>
      </c>
      <c r="O51" s="54" t="s">
        <v>151</v>
      </c>
      <c r="P51" s="145" t="s">
        <v>557</v>
      </c>
      <c r="Q51" s="60" t="s">
        <v>1839</v>
      </c>
      <c r="R51" s="62" t="s">
        <v>169</v>
      </c>
      <c r="S51" s="60" t="s">
        <v>2052</v>
      </c>
      <c r="T51" s="107" t="s">
        <v>155</v>
      </c>
      <c r="U51" s="56" t="s">
        <v>283</v>
      </c>
      <c r="V51" s="66" t="s">
        <v>2053</v>
      </c>
      <c r="W51" s="182" t="s">
        <v>2054</v>
      </c>
      <c r="X51" s="183" t="s">
        <v>159</v>
      </c>
      <c r="Y51" s="24"/>
      <c r="Z51" s="24"/>
      <c r="AA51" s="24"/>
      <c r="AB51" s="24"/>
      <c r="AC51" s="24"/>
      <c r="AD51" s="24"/>
      <c r="AE51" s="24"/>
      <c r="AF51" s="24"/>
      <c r="AG51" s="24"/>
      <c r="AH51" s="24"/>
      <c r="AI51" s="24"/>
      <c r="AJ51" s="24"/>
      <c r="AK51" s="24"/>
      <c r="AL51" s="24"/>
      <c r="AM51" s="24"/>
      <c r="AN51" s="24"/>
      <c r="AO51" s="24"/>
      <c r="AP51" s="24"/>
      <c r="AQ51" s="24"/>
      <c r="AR51" s="24"/>
    </row>
    <row r="52" spans="1:44" ht="15.85" customHeight="1" x14ac:dyDescent="0.25">
      <c r="A52" s="54" t="s">
        <v>2055</v>
      </c>
      <c r="B52" s="60" t="s">
        <v>2056</v>
      </c>
      <c r="C52" s="159" t="s">
        <v>2057</v>
      </c>
      <c r="D52" s="56" t="s">
        <v>1831</v>
      </c>
      <c r="E52" s="94" t="s">
        <v>146</v>
      </c>
      <c r="F52" s="70" t="s">
        <v>1832</v>
      </c>
      <c r="G52" s="54" t="s">
        <v>343</v>
      </c>
      <c r="H52" s="70" t="s">
        <v>149</v>
      </c>
      <c r="I52" s="54" t="s">
        <v>150</v>
      </c>
      <c r="J52" s="57">
        <v>41479</v>
      </c>
      <c r="K52" s="57" t="s">
        <v>178</v>
      </c>
      <c r="L52" s="58" t="str">
        <f t="shared" ca="1" si="0"/>
        <v>Vigente</v>
      </c>
      <c r="M52" s="58" t="s">
        <v>178</v>
      </c>
      <c r="N52" s="54">
        <v>2013</v>
      </c>
      <c r="O52" s="54" t="s">
        <v>151</v>
      </c>
      <c r="P52" s="145" t="s">
        <v>557</v>
      </c>
      <c r="Q52" s="60" t="s">
        <v>1839</v>
      </c>
      <c r="R52" s="62" t="s">
        <v>169</v>
      </c>
      <c r="S52" s="60" t="s">
        <v>2058</v>
      </c>
      <c r="T52" s="107" t="s">
        <v>155</v>
      </c>
      <c r="U52" s="56" t="s">
        <v>283</v>
      </c>
      <c r="V52" s="66" t="s">
        <v>2053</v>
      </c>
      <c r="W52" s="182" t="s">
        <v>2059</v>
      </c>
      <c r="X52" s="183" t="s">
        <v>159</v>
      </c>
      <c r="Y52" s="24"/>
      <c r="Z52" s="24"/>
      <c r="AA52" s="24"/>
      <c r="AB52" s="24"/>
      <c r="AC52" s="24"/>
      <c r="AD52" s="24"/>
      <c r="AE52" s="24"/>
      <c r="AF52" s="24"/>
      <c r="AG52" s="24"/>
      <c r="AH52" s="24"/>
      <c r="AI52" s="24"/>
      <c r="AJ52" s="24"/>
      <c r="AK52" s="24"/>
      <c r="AL52" s="24"/>
      <c r="AM52" s="24"/>
      <c r="AN52" s="24"/>
      <c r="AO52" s="24"/>
      <c r="AP52" s="24"/>
      <c r="AQ52" s="24"/>
      <c r="AR52" s="24"/>
    </row>
    <row r="53" spans="1:44" ht="15.85" customHeight="1" x14ac:dyDescent="0.25">
      <c r="A53" s="54" t="s">
        <v>2060</v>
      </c>
      <c r="B53" s="54" t="s">
        <v>2061</v>
      </c>
      <c r="C53" s="159" t="s">
        <v>2062</v>
      </c>
      <c r="D53" s="56" t="s">
        <v>1838</v>
      </c>
      <c r="E53" s="94" t="s">
        <v>146</v>
      </c>
      <c r="F53" s="70" t="s">
        <v>1832</v>
      </c>
      <c r="G53" s="54" t="s">
        <v>343</v>
      </c>
      <c r="H53" s="70" t="s">
        <v>149</v>
      </c>
      <c r="I53" s="54" t="s">
        <v>182</v>
      </c>
      <c r="J53" s="57">
        <v>40506</v>
      </c>
      <c r="K53" s="57" t="s">
        <v>178</v>
      </c>
      <c r="L53" s="58" t="str">
        <f t="shared" ca="1" si="0"/>
        <v>Vigente</v>
      </c>
      <c r="M53" s="58" t="s">
        <v>178</v>
      </c>
      <c r="N53" s="54">
        <v>2010</v>
      </c>
      <c r="O53" s="54" t="s">
        <v>191</v>
      </c>
      <c r="P53" s="126" t="s">
        <v>474</v>
      </c>
      <c r="Q53" s="60" t="s">
        <v>20</v>
      </c>
      <c r="R53" s="181" t="s">
        <v>206</v>
      </c>
      <c r="S53" s="54" t="s">
        <v>2063</v>
      </c>
      <c r="T53" s="107" t="s">
        <v>155</v>
      </c>
      <c r="U53" s="56" t="s">
        <v>185</v>
      </c>
      <c r="V53" s="56" t="s">
        <v>185</v>
      </c>
      <c r="W53" s="182" t="s">
        <v>2064</v>
      </c>
      <c r="X53" s="183" t="s">
        <v>159</v>
      </c>
      <c r="Y53" s="24"/>
      <c r="Z53" s="24"/>
      <c r="AA53" s="24"/>
      <c r="AB53" s="24"/>
      <c r="AC53" s="24"/>
      <c r="AD53" s="24"/>
      <c r="AE53" s="24"/>
      <c r="AF53" s="24"/>
      <c r="AG53" s="24"/>
      <c r="AH53" s="24"/>
      <c r="AI53" s="24"/>
      <c r="AJ53" s="24"/>
      <c r="AK53" s="24"/>
      <c r="AL53" s="24"/>
      <c r="AM53" s="24"/>
      <c r="AN53" s="24"/>
      <c r="AO53" s="24"/>
      <c r="AP53" s="24"/>
      <c r="AQ53" s="24"/>
      <c r="AR53" s="24"/>
    </row>
    <row r="54" spans="1:44" ht="15.85" customHeight="1" x14ac:dyDescent="0.25">
      <c r="A54" s="54" t="s">
        <v>2065</v>
      </c>
      <c r="B54" s="54" t="s">
        <v>2061</v>
      </c>
      <c r="C54" s="159" t="s">
        <v>2062</v>
      </c>
      <c r="D54" s="56" t="s">
        <v>1838</v>
      </c>
      <c r="E54" s="94" t="s">
        <v>146</v>
      </c>
      <c r="F54" s="70" t="s">
        <v>1832</v>
      </c>
      <c r="G54" s="54" t="s">
        <v>343</v>
      </c>
      <c r="H54" s="70" t="s">
        <v>149</v>
      </c>
      <c r="I54" s="54" t="s">
        <v>182</v>
      </c>
      <c r="J54" s="57">
        <v>36294</v>
      </c>
      <c r="K54" s="57" t="s">
        <v>178</v>
      </c>
      <c r="L54" s="58" t="str">
        <f t="shared" ca="1" si="0"/>
        <v>Vigente</v>
      </c>
      <c r="M54" s="58" t="s">
        <v>178</v>
      </c>
      <c r="N54" s="54">
        <v>1999</v>
      </c>
      <c r="O54" s="54" t="s">
        <v>191</v>
      </c>
      <c r="P54" s="125" t="s">
        <v>33</v>
      </c>
      <c r="Q54" s="60" t="s">
        <v>168</v>
      </c>
      <c r="R54" s="62" t="s">
        <v>169</v>
      </c>
      <c r="S54" s="54" t="s">
        <v>2066</v>
      </c>
      <c r="T54" s="107" t="s">
        <v>155</v>
      </c>
      <c r="U54" s="107" t="s">
        <v>283</v>
      </c>
      <c r="V54" s="107" t="s">
        <v>283</v>
      </c>
      <c r="W54" s="182" t="s">
        <v>2064</v>
      </c>
      <c r="X54" s="186" t="s">
        <v>299</v>
      </c>
      <c r="Y54" s="24"/>
      <c r="Z54" s="24"/>
      <c r="AA54" s="24"/>
      <c r="AB54" s="24"/>
      <c r="AC54" s="24"/>
      <c r="AD54" s="24"/>
      <c r="AE54" s="24"/>
      <c r="AF54" s="24"/>
      <c r="AG54" s="24"/>
      <c r="AH54" s="24"/>
      <c r="AI54" s="24"/>
      <c r="AJ54" s="24"/>
      <c r="AK54" s="24"/>
      <c r="AL54" s="24"/>
      <c r="AM54" s="24"/>
      <c r="AN54" s="24"/>
      <c r="AO54" s="24"/>
      <c r="AP54" s="24"/>
      <c r="AQ54" s="24"/>
      <c r="AR54" s="24"/>
    </row>
    <row r="55" spans="1:44" ht="15.85" customHeight="1" x14ac:dyDescent="0.25">
      <c r="A55" s="54" t="s">
        <v>2067</v>
      </c>
      <c r="B55" s="54" t="s">
        <v>2068</v>
      </c>
      <c r="C55" s="159" t="s">
        <v>2069</v>
      </c>
      <c r="D55" s="56" t="s">
        <v>1838</v>
      </c>
      <c r="E55" s="94" t="s">
        <v>146</v>
      </c>
      <c r="F55" s="70" t="s">
        <v>1832</v>
      </c>
      <c r="G55" s="54" t="s">
        <v>343</v>
      </c>
      <c r="H55" s="70" t="s">
        <v>149</v>
      </c>
      <c r="I55" s="54" t="s">
        <v>182</v>
      </c>
      <c r="J55" s="57">
        <v>39961</v>
      </c>
      <c r="K55" s="57" t="s">
        <v>178</v>
      </c>
      <c r="L55" s="58" t="str">
        <f t="shared" ca="1" si="0"/>
        <v>Vigente</v>
      </c>
      <c r="M55" s="58" t="s">
        <v>178</v>
      </c>
      <c r="N55" s="54">
        <v>2009</v>
      </c>
      <c r="O55" s="54" t="s">
        <v>191</v>
      </c>
      <c r="P55" s="145" t="s">
        <v>557</v>
      </c>
      <c r="Q55" s="60" t="s">
        <v>1839</v>
      </c>
      <c r="R55" s="62" t="s">
        <v>169</v>
      </c>
      <c r="S55" s="54" t="s">
        <v>2070</v>
      </c>
      <c r="T55" s="107" t="s">
        <v>155</v>
      </c>
      <c r="U55" s="56" t="s">
        <v>283</v>
      </c>
      <c r="V55" s="56" t="s">
        <v>283</v>
      </c>
      <c r="W55" s="182" t="s">
        <v>2071</v>
      </c>
      <c r="X55" s="183" t="s">
        <v>159</v>
      </c>
      <c r="Y55" s="24"/>
      <c r="Z55" s="24"/>
      <c r="AA55" s="24"/>
      <c r="AB55" s="24"/>
      <c r="AC55" s="24"/>
      <c r="AD55" s="24"/>
      <c r="AE55" s="24"/>
      <c r="AF55" s="24"/>
      <c r="AG55" s="24"/>
      <c r="AH55" s="24"/>
      <c r="AI55" s="24"/>
      <c r="AJ55" s="24"/>
      <c r="AK55" s="24"/>
      <c r="AL55" s="24"/>
      <c r="AM55" s="24"/>
      <c r="AN55" s="24"/>
      <c r="AO55" s="24"/>
      <c r="AP55" s="24"/>
      <c r="AQ55" s="24"/>
      <c r="AR55" s="24"/>
    </row>
    <row r="56" spans="1:44" ht="15.85" customHeight="1" x14ac:dyDescent="0.25">
      <c r="A56" s="54" t="s">
        <v>2072</v>
      </c>
      <c r="B56" s="70" t="s">
        <v>2073</v>
      </c>
      <c r="C56" s="159" t="s">
        <v>2074</v>
      </c>
      <c r="D56" s="56" t="s">
        <v>1838</v>
      </c>
      <c r="E56" s="94" t="s">
        <v>146</v>
      </c>
      <c r="F56" s="70" t="s">
        <v>1832</v>
      </c>
      <c r="G56" s="54" t="s">
        <v>343</v>
      </c>
      <c r="H56" s="70" t="s">
        <v>177</v>
      </c>
      <c r="I56" s="70" t="s">
        <v>182</v>
      </c>
      <c r="J56" s="57">
        <v>35622</v>
      </c>
      <c r="K56" s="57" t="s">
        <v>178</v>
      </c>
      <c r="L56" s="58" t="str">
        <f t="shared" ca="1" si="0"/>
        <v>Vigente</v>
      </c>
      <c r="M56" s="58" t="s">
        <v>178</v>
      </c>
      <c r="N56" s="54">
        <v>1997</v>
      </c>
      <c r="O56" s="67" t="s">
        <v>191</v>
      </c>
      <c r="P56" s="125" t="s">
        <v>33</v>
      </c>
      <c r="Q56" s="60" t="s">
        <v>168</v>
      </c>
      <c r="R56" s="158" t="s">
        <v>182</v>
      </c>
      <c r="S56" s="67" t="s">
        <v>2075</v>
      </c>
      <c r="T56" s="107" t="s">
        <v>155</v>
      </c>
      <c r="U56" s="67" t="s">
        <v>186</v>
      </c>
      <c r="V56" s="67" t="s">
        <v>186</v>
      </c>
      <c r="W56" s="182" t="s">
        <v>2076</v>
      </c>
      <c r="X56" s="183" t="s">
        <v>159</v>
      </c>
      <c r="Y56" s="24"/>
      <c r="Z56" s="24"/>
      <c r="AA56" s="24"/>
      <c r="AB56" s="24"/>
      <c r="AC56" s="24"/>
      <c r="AD56" s="24"/>
      <c r="AE56" s="24"/>
      <c r="AF56" s="24"/>
      <c r="AG56" s="24"/>
      <c r="AH56" s="24"/>
      <c r="AI56" s="24"/>
      <c r="AJ56" s="24"/>
      <c r="AK56" s="24"/>
      <c r="AL56" s="24"/>
      <c r="AM56" s="24"/>
      <c r="AN56" s="24"/>
      <c r="AO56" s="24"/>
      <c r="AP56" s="24"/>
      <c r="AQ56" s="24"/>
      <c r="AR56" s="24"/>
    </row>
    <row r="57" spans="1:44" ht="15.85" customHeight="1" x14ac:dyDescent="0.25">
      <c r="A57" s="54" t="s">
        <v>2077</v>
      </c>
      <c r="B57" s="54" t="s">
        <v>2078</v>
      </c>
      <c r="C57" s="159" t="s">
        <v>2079</v>
      </c>
      <c r="D57" s="56" t="s">
        <v>1831</v>
      </c>
      <c r="E57" s="94" t="s">
        <v>146</v>
      </c>
      <c r="F57" s="70" t="s">
        <v>1832</v>
      </c>
      <c r="G57" s="54" t="s">
        <v>343</v>
      </c>
      <c r="H57" s="70" t="s">
        <v>149</v>
      </c>
      <c r="I57" s="56" t="s">
        <v>182</v>
      </c>
      <c r="J57" s="57">
        <v>39196</v>
      </c>
      <c r="K57" s="57" t="s">
        <v>178</v>
      </c>
      <c r="L57" s="58" t="str">
        <f t="shared" ca="1" si="0"/>
        <v>Vigente</v>
      </c>
      <c r="M57" s="58" t="s">
        <v>178</v>
      </c>
      <c r="N57" s="54">
        <v>2007</v>
      </c>
      <c r="O57" s="54" t="s">
        <v>151</v>
      </c>
      <c r="P57" s="65" t="s">
        <v>9</v>
      </c>
      <c r="Q57" s="60" t="s">
        <v>12</v>
      </c>
      <c r="R57" s="181" t="s">
        <v>206</v>
      </c>
      <c r="S57" s="60" t="s">
        <v>2080</v>
      </c>
      <c r="T57" s="107" t="s">
        <v>155</v>
      </c>
      <c r="U57" s="56" t="s">
        <v>185</v>
      </c>
      <c r="V57" s="66" t="s">
        <v>2081</v>
      </c>
      <c r="W57" s="182" t="s">
        <v>2082</v>
      </c>
      <c r="X57" s="183" t="s">
        <v>159</v>
      </c>
      <c r="Y57" s="190"/>
      <c r="Z57" s="190"/>
      <c r="AA57" s="190"/>
      <c r="AB57" s="190"/>
      <c r="AC57" s="190"/>
      <c r="AD57" s="190"/>
      <c r="AE57" s="190"/>
      <c r="AF57" s="190"/>
      <c r="AG57" s="190"/>
      <c r="AH57" s="190"/>
      <c r="AI57" s="24"/>
      <c r="AJ57" s="24"/>
      <c r="AK57" s="24"/>
      <c r="AL57" s="24"/>
      <c r="AM57" s="24"/>
      <c r="AN57" s="24"/>
      <c r="AO57" s="24"/>
      <c r="AP57" s="24"/>
      <c r="AQ57" s="24"/>
      <c r="AR57" s="24"/>
    </row>
    <row r="58" spans="1:44" ht="15.85" customHeight="1" x14ac:dyDescent="0.25">
      <c r="A58" s="54" t="s">
        <v>2083</v>
      </c>
      <c r="B58" s="54" t="s">
        <v>2084</v>
      </c>
      <c r="C58" s="159" t="s">
        <v>2084</v>
      </c>
      <c r="D58" s="56" t="s">
        <v>1838</v>
      </c>
      <c r="E58" s="94" t="s">
        <v>146</v>
      </c>
      <c r="F58" s="70" t="s">
        <v>1832</v>
      </c>
      <c r="G58" s="54" t="s">
        <v>343</v>
      </c>
      <c r="H58" s="70" t="s">
        <v>177</v>
      </c>
      <c r="I58" s="70" t="s">
        <v>182</v>
      </c>
      <c r="J58" s="57">
        <v>34831</v>
      </c>
      <c r="K58" s="57" t="s">
        <v>178</v>
      </c>
      <c r="L58" s="58" t="str">
        <f t="shared" ca="1" si="0"/>
        <v>Vigente</v>
      </c>
      <c r="M58" s="58" t="s">
        <v>178</v>
      </c>
      <c r="N58" s="54">
        <v>1995</v>
      </c>
      <c r="O58" s="67" t="s">
        <v>191</v>
      </c>
      <c r="P58" s="126" t="s">
        <v>474</v>
      </c>
      <c r="Q58" s="60" t="s">
        <v>20</v>
      </c>
      <c r="R58" s="158" t="s">
        <v>182</v>
      </c>
      <c r="S58" s="54" t="s">
        <v>2085</v>
      </c>
      <c r="T58" s="107" t="s">
        <v>155</v>
      </c>
      <c r="U58" s="66" t="s">
        <v>1848</v>
      </c>
      <c r="V58" s="56" t="s">
        <v>2086</v>
      </c>
      <c r="W58" s="182" t="s">
        <v>2087</v>
      </c>
      <c r="X58" s="183" t="s">
        <v>159</v>
      </c>
      <c r="Y58" s="190"/>
      <c r="Z58" s="190"/>
      <c r="AA58" s="190"/>
      <c r="AB58" s="190"/>
      <c r="AC58" s="190"/>
      <c r="AD58" s="190"/>
      <c r="AE58" s="190"/>
      <c r="AF58" s="190"/>
      <c r="AG58" s="190"/>
      <c r="AH58" s="190"/>
      <c r="AI58" s="191"/>
      <c r="AJ58" s="191"/>
      <c r="AK58" s="191"/>
      <c r="AL58" s="191"/>
      <c r="AM58" s="191"/>
      <c r="AN58" s="191"/>
      <c r="AO58" s="191"/>
      <c r="AP58" s="191"/>
      <c r="AQ58" s="24"/>
      <c r="AR58" s="24"/>
    </row>
    <row r="59" spans="1:44" ht="15.85" customHeight="1" x14ac:dyDescent="0.25">
      <c r="A59" s="56" t="s">
        <v>2088</v>
      </c>
      <c r="B59" s="56" t="s">
        <v>2089</v>
      </c>
      <c r="C59" s="159" t="s">
        <v>2090</v>
      </c>
      <c r="D59" s="56" t="s">
        <v>1831</v>
      </c>
      <c r="E59" s="94" t="s">
        <v>146</v>
      </c>
      <c r="F59" s="70" t="s">
        <v>1832</v>
      </c>
      <c r="G59" s="54" t="s">
        <v>343</v>
      </c>
      <c r="H59" s="95" t="s">
        <v>177</v>
      </c>
      <c r="I59" s="56" t="s">
        <v>182</v>
      </c>
      <c r="J59" s="57">
        <v>34494</v>
      </c>
      <c r="K59" s="57" t="s">
        <v>178</v>
      </c>
      <c r="L59" s="58" t="str">
        <f t="shared" ca="1" si="0"/>
        <v>Vigente</v>
      </c>
      <c r="M59" s="58" t="s">
        <v>178</v>
      </c>
      <c r="N59" s="54">
        <v>1994</v>
      </c>
      <c r="O59" s="67" t="s">
        <v>191</v>
      </c>
      <c r="P59" s="108" t="s">
        <v>180</v>
      </c>
      <c r="Q59" s="60" t="s">
        <v>8</v>
      </c>
      <c r="R59" s="158" t="s">
        <v>1690</v>
      </c>
      <c r="S59" s="54" t="s">
        <v>2091</v>
      </c>
      <c r="T59" s="107" t="s">
        <v>155</v>
      </c>
      <c r="U59" s="66" t="s">
        <v>637</v>
      </c>
      <c r="V59" s="56" t="s">
        <v>637</v>
      </c>
      <c r="W59" s="188" t="s">
        <v>823</v>
      </c>
      <c r="X59" s="186" t="s">
        <v>299</v>
      </c>
      <c r="Y59" s="24"/>
      <c r="Z59" s="24"/>
      <c r="AA59" s="24"/>
      <c r="AB59" s="24"/>
      <c r="AC59" s="24"/>
      <c r="AD59" s="24"/>
      <c r="AE59" s="24"/>
      <c r="AF59" s="24"/>
      <c r="AG59" s="24"/>
      <c r="AH59" s="24"/>
      <c r="AI59" s="191"/>
      <c r="AJ59" s="191"/>
      <c r="AK59" s="191"/>
      <c r="AL59" s="191"/>
      <c r="AM59" s="191"/>
      <c r="AN59" s="191"/>
      <c r="AO59" s="191"/>
      <c r="AP59" s="191"/>
      <c r="AQ59" s="24"/>
      <c r="AR59" s="24"/>
    </row>
    <row r="60" spans="1:44" ht="15.85" customHeight="1" x14ac:dyDescent="0.25">
      <c r="A60" s="54" t="s">
        <v>2092</v>
      </c>
      <c r="B60" s="54" t="s">
        <v>2093</v>
      </c>
      <c r="C60" s="159" t="s">
        <v>2094</v>
      </c>
      <c r="D60" s="56" t="s">
        <v>1831</v>
      </c>
      <c r="E60" s="94" t="s">
        <v>146</v>
      </c>
      <c r="F60" s="70" t="s">
        <v>1832</v>
      </c>
      <c r="G60" s="54" t="s">
        <v>343</v>
      </c>
      <c r="H60" s="70" t="s">
        <v>177</v>
      </c>
      <c r="I60" s="56" t="s">
        <v>182</v>
      </c>
      <c r="J60" s="57">
        <v>39321</v>
      </c>
      <c r="K60" s="57" t="s">
        <v>178</v>
      </c>
      <c r="L60" s="58" t="str">
        <f t="shared" ca="1" si="0"/>
        <v>Vigente</v>
      </c>
      <c r="M60" s="58" t="s">
        <v>178</v>
      </c>
      <c r="N60" s="54">
        <v>2007</v>
      </c>
      <c r="O60" s="54" t="s">
        <v>191</v>
      </c>
      <c r="P60" s="108" t="s">
        <v>180</v>
      </c>
      <c r="Q60" s="60" t="s">
        <v>8</v>
      </c>
      <c r="R60" s="158" t="s">
        <v>182</v>
      </c>
      <c r="S60" s="54" t="s">
        <v>2095</v>
      </c>
      <c r="T60" s="107" t="s">
        <v>155</v>
      </c>
      <c r="U60" s="66" t="s">
        <v>1848</v>
      </c>
      <c r="V60" s="56" t="s">
        <v>2086</v>
      </c>
      <c r="W60" s="182" t="s">
        <v>2096</v>
      </c>
      <c r="X60" s="183" t="s">
        <v>159</v>
      </c>
      <c r="Y60" s="24"/>
      <c r="Z60" s="24"/>
      <c r="AA60" s="24"/>
      <c r="AB60" s="24"/>
      <c r="AC60" s="24"/>
      <c r="AD60" s="24"/>
      <c r="AE60" s="24"/>
      <c r="AF60" s="24"/>
      <c r="AG60" s="24"/>
      <c r="AH60" s="24"/>
      <c r="AI60" s="24"/>
      <c r="AJ60" s="24"/>
      <c r="AK60" s="24"/>
      <c r="AL60" s="24"/>
      <c r="AM60" s="24"/>
      <c r="AN60" s="24"/>
      <c r="AO60" s="24"/>
      <c r="AP60" s="24"/>
      <c r="AQ60" s="24"/>
      <c r="AR60" s="24"/>
    </row>
    <row r="61" spans="1:44" ht="15.85" customHeight="1" x14ac:dyDescent="0.25">
      <c r="A61" s="67" t="s">
        <v>2097</v>
      </c>
      <c r="B61" s="95" t="s">
        <v>2098</v>
      </c>
      <c r="C61" s="187" t="s">
        <v>2099</v>
      </c>
      <c r="D61" s="56" t="s">
        <v>1838</v>
      </c>
      <c r="E61" s="94" t="s">
        <v>146</v>
      </c>
      <c r="F61" s="70" t="s">
        <v>1832</v>
      </c>
      <c r="G61" s="54" t="s">
        <v>343</v>
      </c>
      <c r="H61" s="70" t="s">
        <v>177</v>
      </c>
      <c r="I61" s="70" t="s">
        <v>182</v>
      </c>
      <c r="J61" s="57">
        <v>42195</v>
      </c>
      <c r="K61" s="57" t="s">
        <v>178</v>
      </c>
      <c r="L61" s="58" t="str">
        <f t="shared" ca="1" si="0"/>
        <v>Vigente</v>
      </c>
      <c r="M61" s="58" t="s">
        <v>178</v>
      </c>
      <c r="N61" s="54">
        <v>2015</v>
      </c>
      <c r="O61" s="54" t="s">
        <v>191</v>
      </c>
      <c r="P61" s="126" t="s">
        <v>474</v>
      </c>
      <c r="Q61" s="60" t="s">
        <v>20</v>
      </c>
      <c r="R61" s="158" t="s">
        <v>182</v>
      </c>
      <c r="S61" s="70" t="s">
        <v>2100</v>
      </c>
      <c r="T61" s="107" t="s">
        <v>155</v>
      </c>
      <c r="U61" s="86" t="s">
        <v>2086</v>
      </c>
      <c r="V61" s="86" t="s">
        <v>2101</v>
      </c>
      <c r="W61" s="189" t="s">
        <v>2102</v>
      </c>
      <c r="X61" s="183" t="s">
        <v>159</v>
      </c>
      <c r="Y61" s="24"/>
      <c r="Z61" s="24"/>
      <c r="AA61" s="24"/>
      <c r="AB61" s="24"/>
      <c r="AC61" s="24"/>
      <c r="AD61" s="24"/>
      <c r="AE61" s="24"/>
      <c r="AF61" s="24"/>
      <c r="AG61" s="24"/>
      <c r="AH61" s="24"/>
      <c r="AI61" s="24"/>
      <c r="AJ61" s="24"/>
      <c r="AK61" s="24"/>
      <c r="AL61" s="24"/>
      <c r="AM61" s="24"/>
      <c r="AN61" s="24"/>
      <c r="AO61" s="24"/>
      <c r="AP61" s="24"/>
      <c r="AQ61" s="24"/>
      <c r="AR61" s="24"/>
    </row>
    <row r="62" spans="1:44" ht="15.85" customHeight="1" x14ac:dyDescent="0.25">
      <c r="A62" s="56" t="s">
        <v>2103</v>
      </c>
      <c r="B62" s="56" t="s">
        <v>2104</v>
      </c>
      <c r="C62" s="159" t="s">
        <v>2105</v>
      </c>
      <c r="D62" s="56" t="s">
        <v>2106</v>
      </c>
      <c r="E62" s="94" t="s">
        <v>146</v>
      </c>
      <c r="F62" s="70" t="s">
        <v>1832</v>
      </c>
      <c r="G62" s="54" t="s">
        <v>343</v>
      </c>
      <c r="H62" s="70" t="s">
        <v>177</v>
      </c>
      <c r="I62" s="56" t="s">
        <v>182</v>
      </c>
      <c r="J62" s="57" t="s">
        <v>2107</v>
      </c>
      <c r="K62" s="57" t="s">
        <v>178</v>
      </c>
      <c r="L62" s="58" t="str">
        <f t="shared" ca="1" si="0"/>
        <v>Vigente</v>
      </c>
      <c r="M62" s="58" t="s">
        <v>178</v>
      </c>
      <c r="N62" s="54">
        <v>2001</v>
      </c>
      <c r="O62" s="54" t="s">
        <v>191</v>
      </c>
      <c r="P62" s="192" t="s">
        <v>37</v>
      </c>
      <c r="Q62" s="60" t="s">
        <v>181</v>
      </c>
      <c r="R62" s="158" t="s">
        <v>182</v>
      </c>
      <c r="S62" s="56" t="s">
        <v>2108</v>
      </c>
      <c r="T62" s="54" t="s">
        <v>2109</v>
      </c>
      <c r="U62" s="70" t="s">
        <v>2110</v>
      </c>
      <c r="V62" s="70" t="s">
        <v>2111</v>
      </c>
      <c r="W62" s="183" t="s">
        <v>2112</v>
      </c>
      <c r="X62" s="183" t="s">
        <v>159</v>
      </c>
      <c r="Y62" s="24"/>
      <c r="Z62" s="24"/>
      <c r="AA62" s="24"/>
      <c r="AB62" s="24"/>
      <c r="AC62" s="24"/>
      <c r="AD62" s="24"/>
      <c r="AE62" s="24"/>
      <c r="AF62" s="24"/>
      <c r="AG62" s="24"/>
      <c r="AH62" s="24"/>
      <c r="AI62" s="24"/>
      <c r="AJ62" s="24"/>
      <c r="AK62" s="24"/>
      <c r="AL62" s="24"/>
      <c r="AM62" s="24"/>
      <c r="AN62" s="24"/>
      <c r="AO62" s="24"/>
      <c r="AP62" s="24"/>
      <c r="AQ62" s="24"/>
      <c r="AR62" s="24"/>
    </row>
    <row r="63" spans="1:44" ht="15.85" customHeight="1" x14ac:dyDescent="0.25">
      <c r="A63" s="54" t="s">
        <v>2113</v>
      </c>
      <c r="B63" s="54" t="s">
        <v>2114</v>
      </c>
      <c r="C63" s="159" t="s">
        <v>2115</v>
      </c>
      <c r="D63" s="56" t="s">
        <v>1831</v>
      </c>
      <c r="E63" s="94" t="s">
        <v>146</v>
      </c>
      <c r="F63" s="70" t="s">
        <v>1832</v>
      </c>
      <c r="G63" s="54" t="s">
        <v>343</v>
      </c>
      <c r="H63" s="70" t="s">
        <v>149</v>
      </c>
      <c r="I63" s="56" t="s">
        <v>182</v>
      </c>
      <c r="J63" s="57">
        <v>37721</v>
      </c>
      <c r="K63" s="57" t="s">
        <v>178</v>
      </c>
      <c r="L63" s="58" t="str">
        <f t="shared" ca="1" si="0"/>
        <v>Vigente</v>
      </c>
      <c r="M63" s="58" t="s">
        <v>178</v>
      </c>
      <c r="N63" s="60">
        <v>2003</v>
      </c>
      <c r="O63" s="54" t="s">
        <v>151</v>
      </c>
      <c r="P63" s="65" t="s">
        <v>9</v>
      </c>
      <c r="Q63" s="60" t="s">
        <v>12</v>
      </c>
      <c r="R63" s="181" t="s">
        <v>206</v>
      </c>
      <c r="S63" s="60" t="s">
        <v>2116</v>
      </c>
      <c r="T63" s="107" t="s">
        <v>155</v>
      </c>
      <c r="U63" s="56" t="s">
        <v>185</v>
      </c>
      <c r="V63" s="54" t="s">
        <v>701</v>
      </c>
      <c r="W63" s="182" t="s">
        <v>2117</v>
      </c>
      <c r="X63" s="183" t="s">
        <v>159</v>
      </c>
      <c r="Y63" s="24"/>
      <c r="Z63" s="24"/>
      <c r="AA63" s="24"/>
      <c r="AB63" s="24"/>
      <c r="AC63" s="24"/>
      <c r="AD63" s="24"/>
      <c r="AE63" s="24"/>
      <c r="AF63" s="24"/>
      <c r="AG63" s="24"/>
      <c r="AH63" s="24"/>
      <c r="AI63" s="24"/>
      <c r="AJ63" s="24"/>
      <c r="AK63" s="24"/>
      <c r="AL63" s="24"/>
      <c r="AM63" s="24"/>
      <c r="AN63" s="24"/>
      <c r="AO63" s="24"/>
      <c r="AP63" s="24"/>
      <c r="AQ63" s="24"/>
      <c r="AR63" s="24"/>
    </row>
    <row r="64" spans="1:44" ht="15.85" customHeight="1" x14ac:dyDescent="0.25">
      <c r="A64" s="54" t="s">
        <v>2118</v>
      </c>
      <c r="B64" s="54" t="s">
        <v>2119</v>
      </c>
      <c r="C64" s="159" t="s">
        <v>2120</v>
      </c>
      <c r="D64" s="56" t="s">
        <v>1831</v>
      </c>
      <c r="E64" s="94" t="s">
        <v>146</v>
      </c>
      <c r="F64" s="70" t="s">
        <v>1832</v>
      </c>
      <c r="G64" s="54" t="s">
        <v>343</v>
      </c>
      <c r="H64" s="70" t="s">
        <v>149</v>
      </c>
      <c r="I64" s="56" t="s">
        <v>182</v>
      </c>
      <c r="J64" s="57">
        <v>35702</v>
      </c>
      <c r="K64" s="57" t="s">
        <v>178</v>
      </c>
      <c r="L64" s="58" t="str">
        <f t="shared" ca="1" si="0"/>
        <v>Vigente</v>
      </c>
      <c r="M64" s="58" t="s">
        <v>178</v>
      </c>
      <c r="N64" s="54">
        <v>1997</v>
      </c>
      <c r="O64" s="67" t="s">
        <v>191</v>
      </c>
      <c r="P64" s="65" t="s">
        <v>9</v>
      </c>
      <c r="Q64" s="60" t="s">
        <v>12</v>
      </c>
      <c r="R64" s="181" t="s">
        <v>206</v>
      </c>
      <c r="S64" s="60" t="s">
        <v>2121</v>
      </c>
      <c r="T64" s="107" t="s">
        <v>155</v>
      </c>
      <c r="U64" s="56" t="s">
        <v>185</v>
      </c>
      <c r="V64" s="66" t="s">
        <v>2122</v>
      </c>
      <c r="W64" s="188" t="s">
        <v>823</v>
      </c>
      <c r="X64" s="183" t="s">
        <v>159</v>
      </c>
      <c r="Y64" s="24"/>
      <c r="Z64" s="24"/>
      <c r="AA64" s="24"/>
      <c r="AB64" s="24"/>
      <c r="AC64" s="24"/>
      <c r="AD64" s="24"/>
      <c r="AE64" s="24"/>
      <c r="AF64" s="24"/>
      <c r="AG64" s="24"/>
      <c r="AH64" s="24"/>
      <c r="AI64" s="24"/>
      <c r="AJ64" s="24"/>
      <c r="AK64" s="24"/>
      <c r="AL64" s="24"/>
      <c r="AM64" s="24"/>
      <c r="AN64" s="24"/>
      <c r="AO64" s="24"/>
      <c r="AP64" s="24"/>
      <c r="AQ64" s="24"/>
      <c r="AR64" s="24"/>
    </row>
    <row r="65" spans="1:44" ht="15.85" customHeight="1" x14ac:dyDescent="0.25">
      <c r="A65" s="56" t="s">
        <v>2123</v>
      </c>
      <c r="B65" s="54" t="s">
        <v>2124</v>
      </c>
      <c r="C65" s="159" t="s">
        <v>2125</v>
      </c>
      <c r="D65" s="56" t="s">
        <v>1831</v>
      </c>
      <c r="E65" s="94" t="s">
        <v>146</v>
      </c>
      <c r="F65" s="70" t="s">
        <v>1832</v>
      </c>
      <c r="G65" s="54" t="s">
        <v>343</v>
      </c>
      <c r="H65" s="70" t="s">
        <v>149</v>
      </c>
      <c r="I65" s="56" t="s">
        <v>182</v>
      </c>
      <c r="J65" s="57">
        <v>33897</v>
      </c>
      <c r="K65" s="57" t="s">
        <v>178</v>
      </c>
      <c r="L65" s="58" t="str">
        <f t="shared" ca="1" si="0"/>
        <v>Vigente</v>
      </c>
      <c r="M65" s="58" t="s">
        <v>178</v>
      </c>
      <c r="N65" s="54">
        <v>1992</v>
      </c>
      <c r="O65" s="54" t="s">
        <v>191</v>
      </c>
      <c r="P65" s="65" t="s">
        <v>9</v>
      </c>
      <c r="Q65" s="60" t="s">
        <v>12</v>
      </c>
      <c r="R65" s="181" t="s">
        <v>206</v>
      </c>
      <c r="S65" s="60" t="s">
        <v>2126</v>
      </c>
      <c r="T65" s="107" t="s">
        <v>155</v>
      </c>
      <c r="U65" s="56" t="s">
        <v>185</v>
      </c>
      <c r="V65" s="86" t="s">
        <v>185</v>
      </c>
      <c r="W65" s="182" t="s">
        <v>2127</v>
      </c>
      <c r="X65" s="183" t="str">
        <f>HYPERLINK("https://drive.google.com/open?id=1Prr1euQ3LVI4aFTpdw0XxtzkxYAlagJn","Ver Convenio")</f>
        <v>Ver Convenio</v>
      </c>
      <c r="Y65" s="24"/>
      <c r="Z65" s="24"/>
      <c r="AA65" s="24"/>
      <c r="AB65" s="24"/>
      <c r="AC65" s="24"/>
      <c r="AD65" s="24"/>
      <c r="AE65" s="24"/>
      <c r="AF65" s="24"/>
      <c r="AG65" s="24"/>
      <c r="AH65" s="24"/>
      <c r="AI65" s="24"/>
      <c r="AJ65" s="24"/>
      <c r="AK65" s="24"/>
      <c r="AL65" s="24"/>
      <c r="AM65" s="24"/>
      <c r="AN65" s="24"/>
      <c r="AO65" s="24"/>
      <c r="AP65" s="24"/>
      <c r="AQ65" s="24"/>
      <c r="AR65" s="24"/>
    </row>
    <row r="66" spans="1:44" ht="15.85" customHeight="1" x14ac:dyDescent="0.25">
      <c r="A66" s="54" t="s">
        <v>2128</v>
      </c>
      <c r="B66" s="54" t="s">
        <v>2129</v>
      </c>
      <c r="C66" s="159" t="s">
        <v>2130</v>
      </c>
      <c r="D66" s="56" t="s">
        <v>1831</v>
      </c>
      <c r="E66" s="94" t="s">
        <v>146</v>
      </c>
      <c r="F66" s="70" t="s">
        <v>1832</v>
      </c>
      <c r="G66" s="54" t="s">
        <v>343</v>
      </c>
      <c r="H66" s="70" t="s">
        <v>149</v>
      </c>
      <c r="I66" s="54" t="s">
        <v>182</v>
      </c>
      <c r="J66" s="57">
        <v>40760</v>
      </c>
      <c r="K66" s="57" t="s">
        <v>178</v>
      </c>
      <c r="L66" s="58" t="str">
        <f t="shared" ca="1" si="0"/>
        <v>Vigente</v>
      </c>
      <c r="M66" s="58" t="s">
        <v>178</v>
      </c>
      <c r="N66" s="54">
        <v>2011</v>
      </c>
      <c r="O66" s="54" t="s">
        <v>151</v>
      </c>
      <c r="P66" s="125" t="s">
        <v>33</v>
      </c>
      <c r="Q66" s="60" t="s">
        <v>168</v>
      </c>
      <c r="R66" s="61" t="s">
        <v>153</v>
      </c>
      <c r="S66" s="60" t="s">
        <v>2131</v>
      </c>
      <c r="T66" s="107" t="s">
        <v>155</v>
      </c>
      <c r="U66" s="54" t="s">
        <v>1870</v>
      </c>
      <c r="V66" s="56" t="s">
        <v>156</v>
      </c>
      <c r="W66" s="182" t="s">
        <v>2132</v>
      </c>
      <c r="X66" s="183" t="s">
        <v>159</v>
      </c>
      <c r="Y66" s="24"/>
      <c r="Z66" s="24"/>
      <c r="AA66" s="24"/>
      <c r="AB66" s="24"/>
      <c r="AC66" s="24"/>
      <c r="AD66" s="24"/>
      <c r="AE66" s="24"/>
      <c r="AF66" s="24"/>
      <c r="AG66" s="24"/>
      <c r="AH66" s="24"/>
      <c r="AI66" s="24"/>
      <c r="AJ66" s="24"/>
      <c r="AK66" s="24"/>
      <c r="AL66" s="24"/>
      <c r="AM66" s="24"/>
      <c r="AN66" s="24"/>
      <c r="AO66" s="24"/>
      <c r="AP66" s="24"/>
      <c r="AQ66" s="24"/>
      <c r="AR66" s="24"/>
    </row>
    <row r="67" spans="1:44" ht="15.85" customHeight="1" x14ac:dyDescent="0.25">
      <c r="A67" s="56" t="s">
        <v>2133</v>
      </c>
      <c r="B67" s="56" t="s">
        <v>2134</v>
      </c>
      <c r="C67" s="159" t="s">
        <v>2135</v>
      </c>
      <c r="D67" s="56" t="s">
        <v>1831</v>
      </c>
      <c r="E67" s="94" t="s">
        <v>146</v>
      </c>
      <c r="F67" s="70" t="s">
        <v>1832</v>
      </c>
      <c r="G67" s="54" t="s">
        <v>343</v>
      </c>
      <c r="H67" s="70" t="s">
        <v>177</v>
      </c>
      <c r="I67" s="56" t="s">
        <v>182</v>
      </c>
      <c r="J67" s="57">
        <v>36678</v>
      </c>
      <c r="K67" s="57" t="s">
        <v>178</v>
      </c>
      <c r="L67" s="58" t="str">
        <f t="shared" ca="1" si="0"/>
        <v>Vigente</v>
      </c>
      <c r="M67" s="58" t="s">
        <v>178</v>
      </c>
      <c r="N67" s="54">
        <v>2000</v>
      </c>
      <c r="O67" s="54" t="s">
        <v>191</v>
      </c>
      <c r="P67" s="108" t="s">
        <v>180</v>
      </c>
      <c r="Q67" s="60" t="s">
        <v>8</v>
      </c>
      <c r="R67" s="158" t="s">
        <v>182</v>
      </c>
      <c r="S67" s="54" t="s">
        <v>2136</v>
      </c>
      <c r="T67" s="107" t="s">
        <v>155</v>
      </c>
      <c r="U67" s="56" t="s">
        <v>186</v>
      </c>
      <c r="V67" s="56" t="s">
        <v>186</v>
      </c>
      <c r="W67" s="182" t="s">
        <v>2137</v>
      </c>
      <c r="X67" s="183" t="s">
        <v>159</v>
      </c>
      <c r="Y67" s="24"/>
      <c r="Z67" s="24"/>
      <c r="AA67" s="24"/>
      <c r="AB67" s="24"/>
      <c r="AC67" s="24"/>
      <c r="AD67" s="24"/>
      <c r="AE67" s="24"/>
      <c r="AF67" s="24"/>
      <c r="AG67" s="24"/>
      <c r="AH67" s="24"/>
      <c r="AI67" s="24"/>
      <c r="AJ67" s="24"/>
      <c r="AK67" s="24"/>
      <c r="AL67" s="24"/>
      <c r="AM67" s="24"/>
      <c r="AN67" s="24"/>
      <c r="AO67" s="24"/>
      <c r="AP67" s="24"/>
      <c r="AQ67" s="24"/>
      <c r="AR67" s="24"/>
    </row>
    <row r="68" spans="1:44" ht="15.85" customHeight="1" x14ac:dyDescent="0.25">
      <c r="A68" s="54" t="s">
        <v>2138</v>
      </c>
      <c r="B68" s="54" t="s">
        <v>2139</v>
      </c>
      <c r="C68" s="159" t="s">
        <v>2140</v>
      </c>
      <c r="D68" s="56" t="s">
        <v>1831</v>
      </c>
      <c r="E68" s="94" t="s">
        <v>146</v>
      </c>
      <c r="F68" s="70" t="s">
        <v>1832</v>
      </c>
      <c r="G68" s="54" t="s">
        <v>343</v>
      </c>
      <c r="H68" s="70" t="s">
        <v>177</v>
      </c>
      <c r="I68" s="56" t="s">
        <v>182</v>
      </c>
      <c r="J68" s="57">
        <v>35352</v>
      </c>
      <c r="K68" s="57" t="s">
        <v>178</v>
      </c>
      <c r="L68" s="58" t="str">
        <f t="shared" ca="1" si="0"/>
        <v>Vigente</v>
      </c>
      <c r="M68" s="58" t="s">
        <v>178</v>
      </c>
      <c r="N68" s="54">
        <v>1996</v>
      </c>
      <c r="O68" s="54" t="s">
        <v>191</v>
      </c>
      <c r="P68" s="108" t="s">
        <v>180</v>
      </c>
      <c r="Q68" s="60" t="s">
        <v>8</v>
      </c>
      <c r="R68" s="158" t="s">
        <v>182</v>
      </c>
      <c r="S68" s="60" t="s">
        <v>2141</v>
      </c>
      <c r="T68" s="107" t="s">
        <v>155</v>
      </c>
      <c r="U68" s="56" t="s">
        <v>186</v>
      </c>
      <c r="V68" s="56" t="s">
        <v>186</v>
      </c>
      <c r="W68" s="182" t="s">
        <v>2142</v>
      </c>
      <c r="X68" s="183" t="s">
        <v>159</v>
      </c>
      <c r="Y68" s="24"/>
      <c r="Z68" s="24"/>
      <c r="AA68" s="24"/>
      <c r="AB68" s="24"/>
      <c r="AC68" s="24"/>
      <c r="AD68" s="24"/>
      <c r="AE68" s="24"/>
      <c r="AF68" s="24"/>
      <c r="AG68" s="24"/>
      <c r="AH68" s="24"/>
      <c r="AI68" s="24"/>
      <c r="AJ68" s="24"/>
      <c r="AK68" s="24"/>
      <c r="AL68" s="24"/>
      <c r="AM68" s="24"/>
      <c r="AN68" s="24"/>
      <c r="AO68" s="24"/>
      <c r="AP68" s="24"/>
      <c r="AQ68" s="24"/>
      <c r="AR68" s="24"/>
    </row>
    <row r="69" spans="1:44" ht="15.85" customHeight="1" x14ac:dyDescent="0.25">
      <c r="A69" s="54" t="s">
        <v>2143</v>
      </c>
      <c r="B69" s="54" t="s">
        <v>2144</v>
      </c>
      <c r="C69" s="159" t="s">
        <v>2145</v>
      </c>
      <c r="D69" s="56" t="s">
        <v>1831</v>
      </c>
      <c r="E69" s="94" t="s">
        <v>146</v>
      </c>
      <c r="F69" s="70" t="s">
        <v>1832</v>
      </c>
      <c r="G69" s="54" t="s">
        <v>343</v>
      </c>
      <c r="H69" s="95" t="s">
        <v>149</v>
      </c>
      <c r="I69" s="54" t="s">
        <v>182</v>
      </c>
      <c r="J69" s="57">
        <v>35986</v>
      </c>
      <c r="K69" s="57" t="s">
        <v>178</v>
      </c>
      <c r="L69" s="58" t="str">
        <f t="shared" ca="1" si="0"/>
        <v>Vigente</v>
      </c>
      <c r="M69" s="58" t="s">
        <v>178</v>
      </c>
      <c r="N69" s="54">
        <v>1998</v>
      </c>
      <c r="O69" s="54" t="s">
        <v>191</v>
      </c>
      <c r="P69" s="145" t="s">
        <v>557</v>
      </c>
      <c r="Q69" s="60" t="s">
        <v>1839</v>
      </c>
      <c r="R69" s="158" t="s">
        <v>719</v>
      </c>
      <c r="S69" s="60" t="s">
        <v>2146</v>
      </c>
      <c r="T69" s="107" t="s">
        <v>155</v>
      </c>
      <c r="U69" s="67" t="s">
        <v>171</v>
      </c>
      <c r="V69" s="67" t="s">
        <v>171</v>
      </c>
      <c r="W69" s="182" t="s">
        <v>2147</v>
      </c>
      <c r="X69" s="183" t="s">
        <v>159</v>
      </c>
      <c r="Y69" s="24"/>
      <c r="Z69" s="24"/>
      <c r="AA69" s="24"/>
      <c r="AB69" s="24"/>
      <c r="AC69" s="24"/>
      <c r="AD69" s="24"/>
      <c r="AE69" s="24"/>
      <c r="AF69" s="24"/>
      <c r="AG69" s="24"/>
      <c r="AH69" s="24"/>
      <c r="AI69" s="24"/>
      <c r="AJ69" s="24"/>
      <c r="AK69" s="24"/>
      <c r="AL69" s="24"/>
      <c r="AM69" s="24"/>
      <c r="AN69" s="24"/>
      <c r="AO69" s="24"/>
      <c r="AP69" s="24"/>
      <c r="AQ69" s="24"/>
      <c r="AR69" s="24"/>
    </row>
    <row r="70" spans="1:44" ht="15.85" customHeight="1" x14ac:dyDescent="0.25">
      <c r="A70" s="56" t="s">
        <v>2148</v>
      </c>
      <c r="B70" s="54" t="s">
        <v>2149</v>
      </c>
      <c r="C70" s="159" t="s">
        <v>2150</v>
      </c>
      <c r="D70" s="56" t="s">
        <v>1838</v>
      </c>
      <c r="E70" s="94" t="s">
        <v>146</v>
      </c>
      <c r="F70" s="70" t="s">
        <v>1832</v>
      </c>
      <c r="G70" s="54" t="s">
        <v>343</v>
      </c>
      <c r="H70" s="70" t="s">
        <v>149</v>
      </c>
      <c r="I70" s="54" t="s">
        <v>182</v>
      </c>
      <c r="J70" s="57">
        <v>40416</v>
      </c>
      <c r="K70" s="57" t="s">
        <v>178</v>
      </c>
      <c r="L70" s="58" t="str">
        <f t="shared" ca="1" si="0"/>
        <v>Vigente</v>
      </c>
      <c r="M70" s="58" t="s">
        <v>178</v>
      </c>
      <c r="N70" s="54">
        <v>2010</v>
      </c>
      <c r="O70" s="54" t="s">
        <v>191</v>
      </c>
      <c r="P70" s="126" t="s">
        <v>474</v>
      </c>
      <c r="Q70" s="60" t="s">
        <v>20</v>
      </c>
      <c r="R70" s="181" t="s">
        <v>206</v>
      </c>
      <c r="S70" s="60" t="s">
        <v>2151</v>
      </c>
      <c r="T70" s="107" t="s">
        <v>155</v>
      </c>
      <c r="U70" s="56" t="s">
        <v>185</v>
      </c>
      <c r="V70" s="56" t="s">
        <v>2152</v>
      </c>
      <c r="W70" s="182" t="s">
        <v>2153</v>
      </c>
      <c r="X70" s="183" t="s">
        <v>159</v>
      </c>
      <c r="Y70" s="24"/>
      <c r="Z70" s="24"/>
      <c r="AA70" s="24"/>
      <c r="AB70" s="24"/>
      <c r="AC70" s="24"/>
      <c r="AD70" s="24"/>
      <c r="AE70" s="24"/>
      <c r="AF70" s="24"/>
      <c r="AG70" s="24"/>
      <c r="AH70" s="24"/>
      <c r="AI70" s="24"/>
      <c r="AJ70" s="24"/>
      <c r="AK70" s="24"/>
      <c r="AL70" s="24"/>
      <c r="AM70" s="24"/>
      <c r="AN70" s="24"/>
      <c r="AO70" s="24"/>
      <c r="AP70" s="24"/>
      <c r="AQ70" s="24"/>
      <c r="AR70" s="24"/>
    </row>
    <row r="71" spans="1:44" ht="15.85" customHeight="1" x14ac:dyDescent="0.25">
      <c r="A71" s="54" t="s">
        <v>2154</v>
      </c>
      <c r="B71" s="70" t="s">
        <v>2155</v>
      </c>
      <c r="C71" s="159" t="s">
        <v>2156</v>
      </c>
      <c r="D71" s="56" t="s">
        <v>1838</v>
      </c>
      <c r="E71" s="94" t="s">
        <v>146</v>
      </c>
      <c r="F71" s="70" t="s">
        <v>1832</v>
      </c>
      <c r="G71" s="54" t="s">
        <v>343</v>
      </c>
      <c r="H71" s="70" t="s">
        <v>177</v>
      </c>
      <c r="I71" s="70" t="s">
        <v>182</v>
      </c>
      <c r="J71" s="57">
        <v>42220</v>
      </c>
      <c r="K71" s="57" t="s">
        <v>178</v>
      </c>
      <c r="L71" s="58" t="str">
        <f t="shared" ca="1" si="0"/>
        <v>Vigente</v>
      </c>
      <c r="M71" s="58" t="s">
        <v>178</v>
      </c>
      <c r="N71" s="54">
        <v>2015</v>
      </c>
      <c r="O71" s="54" t="s">
        <v>191</v>
      </c>
      <c r="P71" s="145" t="s">
        <v>557</v>
      </c>
      <c r="Q71" s="60" t="s">
        <v>1839</v>
      </c>
      <c r="R71" s="193" t="s">
        <v>182</v>
      </c>
      <c r="S71" s="70" t="s">
        <v>2157</v>
      </c>
      <c r="T71" s="70" t="s">
        <v>2158</v>
      </c>
      <c r="U71" s="66" t="s">
        <v>1848</v>
      </c>
      <c r="V71" s="56" t="s">
        <v>2159</v>
      </c>
      <c r="W71" s="189" t="s">
        <v>2160</v>
      </c>
      <c r="X71" s="183" t="s">
        <v>159</v>
      </c>
      <c r="Y71" s="24"/>
      <c r="Z71" s="24"/>
      <c r="AA71" s="24"/>
      <c r="AB71" s="24"/>
      <c r="AC71" s="24"/>
      <c r="AD71" s="24"/>
      <c r="AE71" s="24"/>
      <c r="AF71" s="24"/>
      <c r="AG71" s="24"/>
      <c r="AH71" s="24"/>
      <c r="AI71" s="24"/>
      <c r="AJ71" s="24"/>
      <c r="AK71" s="24"/>
      <c r="AL71" s="24"/>
      <c r="AM71" s="24"/>
      <c r="AN71" s="24"/>
      <c r="AO71" s="24"/>
      <c r="AP71" s="24"/>
      <c r="AQ71" s="24"/>
      <c r="AR71" s="24"/>
    </row>
    <row r="72" spans="1:44" ht="15.85" customHeight="1" x14ac:dyDescent="0.25">
      <c r="A72" s="54" t="s">
        <v>2161</v>
      </c>
      <c r="B72" s="54" t="s">
        <v>2162</v>
      </c>
      <c r="C72" s="159" t="s">
        <v>2163</v>
      </c>
      <c r="D72" s="56" t="s">
        <v>1831</v>
      </c>
      <c r="E72" s="94" t="s">
        <v>146</v>
      </c>
      <c r="F72" s="70" t="s">
        <v>1832</v>
      </c>
      <c r="G72" s="54" t="s">
        <v>343</v>
      </c>
      <c r="H72" s="70" t="s">
        <v>177</v>
      </c>
      <c r="I72" s="54" t="s">
        <v>182</v>
      </c>
      <c r="J72" s="57">
        <v>39995</v>
      </c>
      <c r="K72" s="57" t="s">
        <v>178</v>
      </c>
      <c r="L72" s="58" t="str">
        <f t="shared" ca="1" si="0"/>
        <v>Vigente</v>
      </c>
      <c r="M72" s="58" t="s">
        <v>178</v>
      </c>
      <c r="N72" s="54">
        <v>2009</v>
      </c>
      <c r="O72" s="54" t="s">
        <v>191</v>
      </c>
      <c r="P72" s="125" t="s">
        <v>33</v>
      </c>
      <c r="Q72" s="60" t="s">
        <v>168</v>
      </c>
      <c r="R72" s="158" t="s">
        <v>182</v>
      </c>
      <c r="S72" s="54" t="s">
        <v>2164</v>
      </c>
      <c r="T72" s="107" t="s">
        <v>155</v>
      </c>
      <c r="U72" s="66" t="s">
        <v>283</v>
      </c>
      <c r="V72" s="56" t="s">
        <v>284</v>
      </c>
      <c r="W72" s="182" t="s">
        <v>2165</v>
      </c>
      <c r="X72" s="183" t="s">
        <v>159</v>
      </c>
      <c r="Y72" s="24"/>
      <c r="Z72" s="24"/>
      <c r="AA72" s="24"/>
      <c r="AB72" s="24"/>
      <c r="AC72" s="24"/>
      <c r="AD72" s="24"/>
      <c r="AE72" s="24"/>
      <c r="AF72" s="24"/>
      <c r="AG72" s="24"/>
      <c r="AH72" s="24"/>
      <c r="AI72" s="24"/>
      <c r="AJ72" s="24"/>
      <c r="AK72" s="24"/>
      <c r="AL72" s="24"/>
      <c r="AM72" s="24"/>
      <c r="AN72" s="24"/>
      <c r="AO72" s="24"/>
      <c r="AP72" s="24"/>
      <c r="AQ72" s="24"/>
      <c r="AR72" s="24"/>
    </row>
    <row r="73" spans="1:44" ht="15.85" customHeight="1" x14ac:dyDescent="0.25">
      <c r="A73" s="54" t="s">
        <v>2166</v>
      </c>
      <c r="B73" s="56" t="s">
        <v>2167</v>
      </c>
      <c r="C73" s="159" t="s">
        <v>2168</v>
      </c>
      <c r="D73" s="56" t="s">
        <v>1838</v>
      </c>
      <c r="E73" s="94" t="s">
        <v>146</v>
      </c>
      <c r="F73" s="70" t="s">
        <v>1832</v>
      </c>
      <c r="G73" s="54" t="s">
        <v>343</v>
      </c>
      <c r="H73" s="70" t="s">
        <v>149</v>
      </c>
      <c r="I73" s="56" t="s">
        <v>182</v>
      </c>
      <c r="J73" s="57">
        <v>35320</v>
      </c>
      <c r="K73" s="57" t="s">
        <v>178</v>
      </c>
      <c r="L73" s="58" t="str">
        <f t="shared" ca="1" si="0"/>
        <v>Vigente</v>
      </c>
      <c r="M73" s="58" t="s">
        <v>178</v>
      </c>
      <c r="N73" s="54">
        <v>1996</v>
      </c>
      <c r="O73" s="54" t="s">
        <v>191</v>
      </c>
      <c r="P73" s="65" t="s">
        <v>9</v>
      </c>
      <c r="Q73" s="60" t="s">
        <v>12</v>
      </c>
      <c r="R73" s="158" t="s">
        <v>719</v>
      </c>
      <c r="S73" s="60" t="s">
        <v>2169</v>
      </c>
      <c r="T73" s="107" t="s">
        <v>155</v>
      </c>
      <c r="U73" s="66" t="s">
        <v>171</v>
      </c>
      <c r="V73" s="56" t="s">
        <v>186</v>
      </c>
      <c r="W73" s="182" t="s">
        <v>2170</v>
      </c>
      <c r="X73" s="183" t="s">
        <v>159</v>
      </c>
      <c r="Y73" s="24"/>
      <c r="Z73" s="24"/>
      <c r="AA73" s="24"/>
      <c r="AB73" s="24"/>
      <c r="AC73" s="24"/>
      <c r="AD73" s="24"/>
      <c r="AE73" s="24"/>
      <c r="AF73" s="24"/>
      <c r="AG73" s="24"/>
      <c r="AH73" s="24"/>
      <c r="AI73" s="24"/>
      <c r="AJ73" s="24"/>
      <c r="AK73" s="24"/>
      <c r="AL73" s="24"/>
      <c r="AM73" s="24"/>
      <c r="AN73" s="24"/>
      <c r="AO73" s="24"/>
      <c r="AP73" s="24"/>
      <c r="AQ73" s="24"/>
      <c r="AR73" s="24"/>
    </row>
    <row r="74" spans="1:44" ht="15.85" customHeight="1" x14ac:dyDescent="0.25">
      <c r="A74" s="54" t="s">
        <v>2171</v>
      </c>
      <c r="B74" s="54" t="s">
        <v>2167</v>
      </c>
      <c r="C74" s="159" t="s">
        <v>2168</v>
      </c>
      <c r="D74" s="56" t="s">
        <v>1838</v>
      </c>
      <c r="E74" s="94" t="s">
        <v>146</v>
      </c>
      <c r="F74" s="70" t="s">
        <v>1832</v>
      </c>
      <c r="G74" s="54" t="s">
        <v>343</v>
      </c>
      <c r="H74" s="70" t="s">
        <v>177</v>
      </c>
      <c r="I74" s="54" t="s">
        <v>182</v>
      </c>
      <c r="J74" s="57">
        <v>30911</v>
      </c>
      <c r="K74" s="57" t="s">
        <v>178</v>
      </c>
      <c r="L74" s="58" t="str">
        <f t="shared" ca="1" si="0"/>
        <v>Vigente</v>
      </c>
      <c r="M74" s="58" t="s">
        <v>178</v>
      </c>
      <c r="N74" s="54">
        <v>1984</v>
      </c>
      <c r="O74" s="60" t="s">
        <v>2172</v>
      </c>
      <c r="P74" s="145" t="s">
        <v>557</v>
      </c>
      <c r="Q74" s="60" t="s">
        <v>1839</v>
      </c>
      <c r="R74" s="158" t="s">
        <v>182</v>
      </c>
      <c r="S74" s="54" t="s">
        <v>2173</v>
      </c>
      <c r="T74" s="107" t="s">
        <v>155</v>
      </c>
      <c r="U74" s="56" t="s">
        <v>186</v>
      </c>
      <c r="V74" s="56" t="s">
        <v>186</v>
      </c>
      <c r="W74" s="182" t="s">
        <v>2170</v>
      </c>
      <c r="X74" s="183" t="s">
        <v>159</v>
      </c>
      <c r="Y74" s="24"/>
      <c r="Z74" s="24"/>
      <c r="AA74" s="24"/>
      <c r="AB74" s="24"/>
      <c r="AC74" s="24"/>
      <c r="AD74" s="24"/>
      <c r="AE74" s="24"/>
      <c r="AF74" s="24"/>
      <c r="AG74" s="24"/>
      <c r="AH74" s="24"/>
      <c r="AI74" s="24"/>
      <c r="AJ74" s="24"/>
      <c r="AK74" s="24"/>
      <c r="AL74" s="24"/>
      <c r="AM74" s="24"/>
      <c r="AN74" s="24"/>
      <c r="AO74" s="24"/>
      <c r="AP74" s="24"/>
      <c r="AQ74" s="24"/>
      <c r="AR74" s="24"/>
    </row>
    <row r="75" spans="1:44" ht="15.85" customHeight="1" x14ac:dyDescent="0.25">
      <c r="A75" s="54" t="s">
        <v>2174</v>
      </c>
      <c r="B75" s="56" t="s">
        <v>2167</v>
      </c>
      <c r="C75" s="159" t="s">
        <v>2168</v>
      </c>
      <c r="D75" s="56" t="s">
        <v>1838</v>
      </c>
      <c r="E75" s="94" t="s">
        <v>146</v>
      </c>
      <c r="F75" s="70" t="s">
        <v>1832</v>
      </c>
      <c r="G75" s="54" t="s">
        <v>343</v>
      </c>
      <c r="H75" s="70" t="s">
        <v>177</v>
      </c>
      <c r="I75" s="56" t="s">
        <v>182</v>
      </c>
      <c r="J75" s="57">
        <v>38209</v>
      </c>
      <c r="K75" s="57" t="s">
        <v>178</v>
      </c>
      <c r="L75" s="58" t="str">
        <f t="shared" ca="1" si="0"/>
        <v>Vigente</v>
      </c>
      <c r="M75" s="58" t="s">
        <v>178</v>
      </c>
      <c r="N75" s="54">
        <v>2004</v>
      </c>
      <c r="O75" s="54" t="s">
        <v>191</v>
      </c>
      <c r="P75" s="108" t="s">
        <v>180</v>
      </c>
      <c r="Q75" s="60" t="s">
        <v>8</v>
      </c>
      <c r="R75" s="158" t="s">
        <v>182</v>
      </c>
      <c r="S75" s="60" t="s">
        <v>2175</v>
      </c>
      <c r="T75" s="54"/>
      <c r="U75" s="56" t="s">
        <v>186</v>
      </c>
      <c r="V75" s="56" t="s">
        <v>186</v>
      </c>
      <c r="W75" s="182" t="s">
        <v>2170</v>
      </c>
      <c r="X75" s="183" t="s">
        <v>159</v>
      </c>
      <c r="Y75" s="24"/>
      <c r="Z75" s="24"/>
      <c r="AA75" s="24"/>
      <c r="AB75" s="24"/>
      <c r="AC75" s="24"/>
      <c r="AD75" s="24"/>
      <c r="AE75" s="24"/>
      <c r="AF75" s="24"/>
      <c r="AG75" s="24"/>
      <c r="AH75" s="24"/>
      <c r="AI75" s="24"/>
      <c r="AJ75" s="24"/>
      <c r="AK75" s="24"/>
      <c r="AL75" s="24"/>
      <c r="AM75" s="24"/>
      <c r="AN75" s="24"/>
      <c r="AO75" s="24"/>
      <c r="AP75" s="24"/>
      <c r="AQ75" s="24"/>
      <c r="AR75" s="24"/>
    </row>
    <row r="76" spans="1:44" ht="15.85" customHeight="1" x14ac:dyDescent="0.25">
      <c r="A76" s="54" t="s">
        <v>2176</v>
      </c>
      <c r="B76" s="56" t="s">
        <v>2167</v>
      </c>
      <c r="C76" s="159" t="s">
        <v>2168</v>
      </c>
      <c r="D76" s="56" t="s">
        <v>1838</v>
      </c>
      <c r="E76" s="94" t="s">
        <v>146</v>
      </c>
      <c r="F76" s="70" t="s">
        <v>1832</v>
      </c>
      <c r="G76" s="54" t="s">
        <v>343</v>
      </c>
      <c r="H76" s="70" t="s">
        <v>177</v>
      </c>
      <c r="I76" s="66" t="s">
        <v>2015</v>
      </c>
      <c r="J76" s="57">
        <v>43208</v>
      </c>
      <c r="K76" s="57" t="s">
        <v>178</v>
      </c>
      <c r="L76" s="58" t="str">
        <f t="shared" ca="1" si="0"/>
        <v>Vigente</v>
      </c>
      <c r="M76" s="58" t="s">
        <v>178</v>
      </c>
      <c r="N76" s="54">
        <v>2018</v>
      </c>
      <c r="O76" s="54" t="s">
        <v>1052</v>
      </c>
      <c r="P76" s="108" t="s">
        <v>180</v>
      </c>
      <c r="Q76" s="60" t="s">
        <v>8</v>
      </c>
      <c r="R76" s="193" t="s">
        <v>182</v>
      </c>
      <c r="S76" s="54" t="s">
        <v>2177</v>
      </c>
      <c r="T76" s="107" t="s">
        <v>155</v>
      </c>
      <c r="U76" s="67" t="s">
        <v>1226</v>
      </c>
      <c r="V76" s="67" t="s">
        <v>1226</v>
      </c>
      <c r="W76" s="182" t="s">
        <v>2170</v>
      </c>
      <c r="X76" s="183" t="s">
        <v>159</v>
      </c>
      <c r="Y76" s="24"/>
      <c r="Z76" s="24"/>
      <c r="AA76" s="24"/>
      <c r="AB76" s="24"/>
      <c r="AC76" s="24"/>
      <c r="AD76" s="24"/>
      <c r="AE76" s="24"/>
      <c r="AF76" s="24"/>
      <c r="AG76" s="24"/>
      <c r="AH76" s="24"/>
      <c r="AI76" s="24"/>
      <c r="AJ76" s="24"/>
      <c r="AK76" s="24"/>
      <c r="AL76" s="24"/>
      <c r="AM76" s="24"/>
      <c r="AN76" s="24"/>
      <c r="AO76" s="24"/>
      <c r="AP76" s="24"/>
      <c r="AQ76" s="24"/>
      <c r="AR76" s="24"/>
    </row>
    <row r="77" spans="1:44" ht="15.85" customHeight="1" x14ac:dyDescent="0.25">
      <c r="A77" s="56" t="s">
        <v>2178</v>
      </c>
      <c r="B77" s="56" t="s">
        <v>2179</v>
      </c>
      <c r="C77" s="159" t="s">
        <v>2180</v>
      </c>
      <c r="D77" s="54" t="s">
        <v>2181</v>
      </c>
      <c r="E77" s="94" t="s">
        <v>146</v>
      </c>
      <c r="F77" s="70" t="s">
        <v>1832</v>
      </c>
      <c r="G77" s="54" t="s">
        <v>343</v>
      </c>
      <c r="H77" s="70" t="s">
        <v>149</v>
      </c>
      <c r="I77" s="86" t="s">
        <v>224</v>
      </c>
      <c r="J77" s="57" t="s">
        <v>2182</v>
      </c>
      <c r="K77" s="57" t="s">
        <v>178</v>
      </c>
      <c r="L77" s="58" t="str">
        <f t="shared" ca="1" si="0"/>
        <v>Vigente</v>
      </c>
      <c r="M77" s="58" t="s">
        <v>178</v>
      </c>
      <c r="N77" s="54">
        <v>2017</v>
      </c>
      <c r="O77" s="54" t="s">
        <v>1052</v>
      </c>
      <c r="P77" s="145" t="s">
        <v>557</v>
      </c>
      <c r="Q77" s="60" t="s">
        <v>1839</v>
      </c>
      <c r="R77" s="181" t="s">
        <v>206</v>
      </c>
      <c r="S77" s="99" t="s">
        <v>2183</v>
      </c>
      <c r="T77" s="54" t="s">
        <v>2184</v>
      </c>
      <c r="U77" s="56" t="s">
        <v>185</v>
      </c>
      <c r="V77" s="67" t="s">
        <v>2185</v>
      </c>
      <c r="W77" s="182" t="s">
        <v>2186</v>
      </c>
      <c r="X77" s="183" t="s">
        <v>159</v>
      </c>
      <c r="Y77" s="24"/>
      <c r="Z77" s="24"/>
      <c r="AA77" s="24"/>
      <c r="AB77" s="24"/>
      <c r="AC77" s="24"/>
      <c r="AD77" s="24"/>
      <c r="AE77" s="24"/>
      <c r="AF77" s="24"/>
      <c r="AG77" s="24"/>
      <c r="AH77" s="24"/>
      <c r="AI77" s="24"/>
      <c r="AJ77" s="24"/>
      <c r="AK77" s="24"/>
      <c r="AL77" s="24"/>
      <c r="AM77" s="24"/>
      <c r="AN77" s="24"/>
      <c r="AO77" s="24"/>
      <c r="AP77" s="24"/>
      <c r="AQ77" s="24"/>
      <c r="AR77" s="24"/>
    </row>
    <row r="78" spans="1:44" ht="15.85" customHeight="1" x14ac:dyDescent="0.25">
      <c r="A78" s="54" t="s">
        <v>2187</v>
      </c>
      <c r="B78" s="56" t="s">
        <v>2188</v>
      </c>
      <c r="C78" s="159" t="s">
        <v>2189</v>
      </c>
      <c r="D78" s="56" t="s">
        <v>1838</v>
      </c>
      <c r="E78" s="94" t="s">
        <v>146</v>
      </c>
      <c r="F78" s="70" t="s">
        <v>1832</v>
      </c>
      <c r="G78" s="54" t="s">
        <v>343</v>
      </c>
      <c r="H78" s="70" t="s">
        <v>177</v>
      </c>
      <c r="I78" s="56" t="s">
        <v>182</v>
      </c>
      <c r="J78" s="57">
        <v>37125</v>
      </c>
      <c r="K78" s="57" t="s">
        <v>178</v>
      </c>
      <c r="L78" s="58" t="str">
        <f t="shared" ca="1" si="0"/>
        <v>Vigente</v>
      </c>
      <c r="M78" s="58" t="s">
        <v>178</v>
      </c>
      <c r="N78" s="54">
        <v>2001</v>
      </c>
      <c r="O78" s="54" t="s">
        <v>191</v>
      </c>
      <c r="P78" s="108" t="s">
        <v>180</v>
      </c>
      <c r="Q78" s="60" t="s">
        <v>8</v>
      </c>
      <c r="R78" s="193" t="s">
        <v>182</v>
      </c>
      <c r="S78" s="60" t="s">
        <v>2190</v>
      </c>
      <c r="T78" s="107" t="s">
        <v>155</v>
      </c>
      <c r="U78" s="56" t="s">
        <v>186</v>
      </c>
      <c r="V78" s="56" t="s">
        <v>186</v>
      </c>
      <c r="W78" s="182" t="s">
        <v>2191</v>
      </c>
      <c r="X78" s="183" t="s">
        <v>159</v>
      </c>
      <c r="Y78" s="24"/>
      <c r="Z78" s="24"/>
      <c r="AA78" s="24"/>
      <c r="AB78" s="24"/>
      <c r="AC78" s="24"/>
      <c r="AD78" s="24"/>
      <c r="AE78" s="24"/>
      <c r="AF78" s="24"/>
      <c r="AG78" s="24"/>
      <c r="AH78" s="24"/>
      <c r="AI78" s="24"/>
      <c r="AJ78" s="24"/>
      <c r="AK78" s="24"/>
      <c r="AL78" s="24"/>
      <c r="AM78" s="24"/>
      <c r="AN78" s="24"/>
      <c r="AO78" s="24"/>
      <c r="AP78" s="24"/>
      <c r="AQ78" s="24"/>
      <c r="AR78" s="24"/>
    </row>
    <row r="79" spans="1:44" ht="15.85" customHeight="1" x14ac:dyDescent="0.25">
      <c r="A79" s="54" t="s">
        <v>2192</v>
      </c>
      <c r="B79" s="54" t="s">
        <v>2193</v>
      </c>
      <c r="C79" s="159" t="s">
        <v>2194</v>
      </c>
      <c r="D79" s="56" t="s">
        <v>1831</v>
      </c>
      <c r="E79" s="94" t="s">
        <v>146</v>
      </c>
      <c r="F79" s="70" t="s">
        <v>1832</v>
      </c>
      <c r="G79" s="54" t="s">
        <v>343</v>
      </c>
      <c r="H79" s="70" t="s">
        <v>149</v>
      </c>
      <c r="I79" s="56" t="s">
        <v>182</v>
      </c>
      <c r="J79" s="57">
        <v>39070</v>
      </c>
      <c r="K79" s="57" t="s">
        <v>178</v>
      </c>
      <c r="L79" s="58" t="str">
        <f t="shared" ca="1" si="0"/>
        <v>Vigente</v>
      </c>
      <c r="M79" s="58" t="s">
        <v>178</v>
      </c>
      <c r="N79" s="54">
        <v>2006</v>
      </c>
      <c r="O79" s="54" t="s">
        <v>151</v>
      </c>
      <c r="P79" s="65" t="s">
        <v>9</v>
      </c>
      <c r="Q79" s="60" t="s">
        <v>12</v>
      </c>
      <c r="R79" s="181" t="s">
        <v>206</v>
      </c>
      <c r="S79" s="54" t="s">
        <v>2195</v>
      </c>
      <c r="T79" s="107" t="s">
        <v>155</v>
      </c>
      <c r="U79" s="56" t="s">
        <v>185</v>
      </c>
      <c r="V79" s="56" t="s">
        <v>185</v>
      </c>
      <c r="W79" s="188" t="s">
        <v>823</v>
      </c>
      <c r="X79" s="183" t="s">
        <v>159</v>
      </c>
      <c r="Y79" s="24"/>
      <c r="Z79" s="24"/>
      <c r="AA79" s="24"/>
      <c r="AB79" s="24"/>
      <c r="AC79" s="24"/>
      <c r="AD79" s="24"/>
      <c r="AE79" s="24"/>
      <c r="AF79" s="24"/>
      <c r="AG79" s="24"/>
      <c r="AH79" s="24"/>
      <c r="AI79" s="24"/>
      <c r="AJ79" s="24"/>
      <c r="AK79" s="24"/>
      <c r="AL79" s="24"/>
      <c r="AM79" s="24"/>
      <c r="AN79" s="24"/>
      <c r="AO79" s="24"/>
      <c r="AP79" s="24"/>
      <c r="AQ79" s="24"/>
      <c r="AR79" s="24"/>
    </row>
    <row r="80" spans="1:44" ht="15.85" customHeight="1" x14ac:dyDescent="0.25">
      <c r="A80" s="54" t="s">
        <v>2196</v>
      </c>
      <c r="B80" s="56" t="s">
        <v>2197</v>
      </c>
      <c r="C80" s="159" t="s">
        <v>2198</v>
      </c>
      <c r="D80" s="56" t="s">
        <v>1831</v>
      </c>
      <c r="E80" s="94" t="s">
        <v>146</v>
      </c>
      <c r="F80" s="70" t="s">
        <v>1832</v>
      </c>
      <c r="G80" s="54" t="s">
        <v>343</v>
      </c>
      <c r="H80" s="70" t="s">
        <v>149</v>
      </c>
      <c r="I80" s="56" t="s">
        <v>182</v>
      </c>
      <c r="J80" s="57">
        <v>39787</v>
      </c>
      <c r="K80" s="57" t="s">
        <v>178</v>
      </c>
      <c r="L80" s="58" t="str">
        <f t="shared" ca="1" si="0"/>
        <v>Vigente</v>
      </c>
      <c r="M80" s="58" t="s">
        <v>178</v>
      </c>
      <c r="N80" s="54">
        <v>2008</v>
      </c>
      <c r="O80" s="54" t="s">
        <v>151</v>
      </c>
      <c r="P80" s="65" t="s">
        <v>9</v>
      </c>
      <c r="Q80" s="60" t="s">
        <v>12</v>
      </c>
      <c r="R80" s="181" t="s">
        <v>206</v>
      </c>
      <c r="S80" s="54" t="s">
        <v>2199</v>
      </c>
      <c r="T80" s="107" t="s">
        <v>155</v>
      </c>
      <c r="U80" s="56" t="s">
        <v>185</v>
      </c>
      <c r="V80" s="56" t="s">
        <v>185</v>
      </c>
      <c r="W80" s="188" t="s">
        <v>823</v>
      </c>
      <c r="X80" s="183" t="s">
        <v>159</v>
      </c>
      <c r="Y80" s="24"/>
      <c r="Z80" s="24"/>
      <c r="AA80" s="24"/>
      <c r="AB80" s="24"/>
      <c r="AC80" s="24"/>
      <c r="AD80" s="24"/>
      <c r="AE80" s="24"/>
      <c r="AF80" s="24"/>
      <c r="AG80" s="24"/>
      <c r="AH80" s="24"/>
      <c r="AI80" s="24"/>
      <c r="AJ80" s="24"/>
      <c r="AK80" s="24"/>
      <c r="AL80" s="24"/>
      <c r="AM80" s="24"/>
      <c r="AN80" s="24"/>
      <c r="AO80" s="24"/>
      <c r="AP80" s="24"/>
      <c r="AQ80" s="24"/>
      <c r="AR80" s="24"/>
    </row>
    <row r="81" spans="1:44" ht="15.85" customHeight="1" x14ac:dyDescent="0.25">
      <c r="A81" s="56" t="s">
        <v>2200</v>
      </c>
      <c r="B81" s="56" t="s">
        <v>2201</v>
      </c>
      <c r="C81" s="159" t="s">
        <v>2202</v>
      </c>
      <c r="D81" s="56" t="s">
        <v>1838</v>
      </c>
      <c r="E81" s="94" t="s">
        <v>146</v>
      </c>
      <c r="F81" s="70" t="s">
        <v>1832</v>
      </c>
      <c r="G81" s="54" t="s">
        <v>343</v>
      </c>
      <c r="H81" s="70" t="s">
        <v>177</v>
      </c>
      <c r="I81" s="56" t="s">
        <v>182</v>
      </c>
      <c r="J81" s="57">
        <v>34760</v>
      </c>
      <c r="K81" s="57" t="s">
        <v>178</v>
      </c>
      <c r="L81" s="58" t="str">
        <f t="shared" ca="1" si="0"/>
        <v>Vigente</v>
      </c>
      <c r="M81" s="58" t="s">
        <v>178</v>
      </c>
      <c r="N81" s="54">
        <v>1995</v>
      </c>
      <c r="O81" s="54" t="s">
        <v>191</v>
      </c>
      <c r="P81" s="108" t="s">
        <v>180</v>
      </c>
      <c r="Q81" s="60" t="s">
        <v>8</v>
      </c>
      <c r="R81" s="193" t="s">
        <v>182</v>
      </c>
      <c r="S81" s="60" t="s">
        <v>2203</v>
      </c>
      <c r="T81" s="107" t="s">
        <v>155</v>
      </c>
      <c r="U81" s="56" t="s">
        <v>186</v>
      </c>
      <c r="V81" s="56" t="s">
        <v>186</v>
      </c>
      <c r="W81" s="182" t="s">
        <v>2204</v>
      </c>
      <c r="X81" s="183" t="s">
        <v>159</v>
      </c>
      <c r="Y81" s="24"/>
      <c r="Z81" s="24"/>
      <c r="AA81" s="24"/>
      <c r="AB81" s="24"/>
      <c r="AC81" s="24"/>
      <c r="AD81" s="24"/>
      <c r="AE81" s="24"/>
      <c r="AF81" s="24"/>
      <c r="AG81" s="24"/>
      <c r="AH81" s="24"/>
      <c r="AI81" s="24"/>
      <c r="AJ81" s="24"/>
      <c r="AK81" s="24"/>
      <c r="AL81" s="24"/>
      <c r="AM81" s="24"/>
      <c r="AN81" s="24"/>
      <c r="AO81" s="24"/>
      <c r="AP81" s="24"/>
      <c r="AQ81" s="24"/>
      <c r="AR81" s="24"/>
    </row>
    <row r="82" spans="1:44" ht="15.85" customHeight="1" x14ac:dyDescent="0.25">
      <c r="A82" s="56" t="s">
        <v>2205</v>
      </c>
      <c r="B82" s="56" t="s">
        <v>2206</v>
      </c>
      <c r="C82" s="159" t="s">
        <v>2207</v>
      </c>
      <c r="D82" s="56" t="s">
        <v>1838</v>
      </c>
      <c r="E82" s="94" t="s">
        <v>146</v>
      </c>
      <c r="F82" s="70" t="s">
        <v>1832</v>
      </c>
      <c r="G82" s="54" t="s">
        <v>343</v>
      </c>
      <c r="H82" s="70" t="s">
        <v>149</v>
      </c>
      <c r="I82" s="56" t="s">
        <v>182</v>
      </c>
      <c r="J82" s="57">
        <v>39218</v>
      </c>
      <c r="K82" s="57" t="s">
        <v>178</v>
      </c>
      <c r="L82" s="58" t="str">
        <f t="shared" ca="1" si="0"/>
        <v>Vigente</v>
      </c>
      <c r="M82" s="58" t="s">
        <v>178</v>
      </c>
      <c r="N82" s="54">
        <v>2007</v>
      </c>
      <c r="O82" s="54" t="s">
        <v>151</v>
      </c>
      <c r="P82" s="65" t="s">
        <v>9</v>
      </c>
      <c r="Q82" s="60" t="s">
        <v>12</v>
      </c>
      <c r="R82" s="181" t="s">
        <v>206</v>
      </c>
      <c r="S82" s="54" t="s">
        <v>1833</v>
      </c>
      <c r="T82" s="107" t="s">
        <v>155</v>
      </c>
      <c r="U82" s="56" t="s">
        <v>185</v>
      </c>
      <c r="V82" s="56" t="s">
        <v>185</v>
      </c>
      <c r="W82" s="182" t="s">
        <v>2208</v>
      </c>
      <c r="X82" s="183" t="s">
        <v>159</v>
      </c>
      <c r="Y82" s="24"/>
      <c r="Z82" s="24"/>
      <c r="AA82" s="24"/>
      <c r="AB82" s="24"/>
      <c r="AC82" s="24"/>
      <c r="AD82" s="24"/>
      <c r="AE82" s="24"/>
      <c r="AF82" s="24"/>
      <c r="AG82" s="24"/>
      <c r="AH82" s="24"/>
      <c r="AI82" s="24"/>
      <c r="AJ82" s="24"/>
      <c r="AK82" s="24"/>
      <c r="AL82" s="24"/>
      <c r="AM82" s="24"/>
      <c r="AN82" s="24"/>
      <c r="AO82" s="24"/>
      <c r="AP82" s="24"/>
      <c r="AQ82" s="24"/>
      <c r="AR82" s="24"/>
    </row>
    <row r="83" spans="1:44" ht="15.85" customHeight="1" x14ac:dyDescent="0.25">
      <c r="A83" s="54" t="s">
        <v>2209</v>
      </c>
      <c r="B83" s="56" t="s">
        <v>2210</v>
      </c>
      <c r="C83" s="159" t="s">
        <v>2211</v>
      </c>
      <c r="D83" s="56" t="s">
        <v>1831</v>
      </c>
      <c r="E83" s="94" t="s">
        <v>146</v>
      </c>
      <c r="F83" s="70" t="s">
        <v>1832</v>
      </c>
      <c r="G83" s="54" t="s">
        <v>343</v>
      </c>
      <c r="H83" s="70" t="s">
        <v>177</v>
      </c>
      <c r="I83" s="54" t="s">
        <v>182</v>
      </c>
      <c r="J83" s="57">
        <v>39427</v>
      </c>
      <c r="K83" s="57" t="s">
        <v>178</v>
      </c>
      <c r="L83" s="58" t="str">
        <f t="shared" ca="1" si="0"/>
        <v>Vigente</v>
      </c>
      <c r="M83" s="58" t="s">
        <v>178</v>
      </c>
      <c r="N83" s="54">
        <v>2007</v>
      </c>
      <c r="O83" s="54" t="s">
        <v>1052</v>
      </c>
      <c r="P83" s="145" t="s">
        <v>557</v>
      </c>
      <c r="Q83" s="60" t="s">
        <v>1839</v>
      </c>
      <c r="R83" s="193" t="s">
        <v>182</v>
      </c>
      <c r="S83" s="60" t="s">
        <v>2212</v>
      </c>
      <c r="T83" s="107" t="s">
        <v>155</v>
      </c>
      <c r="U83" s="66" t="s">
        <v>2213</v>
      </c>
      <c r="V83" s="66" t="s">
        <v>2213</v>
      </c>
      <c r="W83" s="182" t="s">
        <v>2214</v>
      </c>
      <c r="X83" s="183" t="s">
        <v>159</v>
      </c>
      <c r="Y83" s="24"/>
      <c r="Z83" s="24"/>
      <c r="AA83" s="24"/>
      <c r="AB83" s="24"/>
      <c r="AC83" s="24"/>
      <c r="AD83" s="24"/>
      <c r="AE83" s="24"/>
      <c r="AF83" s="24"/>
      <c r="AG83" s="24"/>
      <c r="AH83" s="24"/>
      <c r="AI83" s="24"/>
      <c r="AJ83" s="24"/>
      <c r="AK83" s="24"/>
      <c r="AL83" s="24"/>
      <c r="AM83" s="24"/>
      <c r="AN83" s="24"/>
      <c r="AO83" s="24"/>
      <c r="AP83" s="24"/>
      <c r="AQ83" s="24"/>
      <c r="AR83" s="24"/>
    </row>
    <row r="84" spans="1:44" ht="15.85" customHeight="1" x14ac:dyDescent="0.25">
      <c r="A84" s="54" t="s">
        <v>2215</v>
      </c>
      <c r="B84" s="70" t="s">
        <v>2216</v>
      </c>
      <c r="C84" s="159" t="s">
        <v>2215</v>
      </c>
      <c r="D84" s="56" t="s">
        <v>1831</v>
      </c>
      <c r="E84" s="94" t="s">
        <v>146</v>
      </c>
      <c r="F84" s="70" t="s">
        <v>1832</v>
      </c>
      <c r="G84" s="54" t="s">
        <v>343</v>
      </c>
      <c r="H84" s="70" t="s">
        <v>177</v>
      </c>
      <c r="I84" s="70" t="s">
        <v>182</v>
      </c>
      <c r="J84" s="57">
        <v>34338</v>
      </c>
      <c r="K84" s="57" t="s">
        <v>178</v>
      </c>
      <c r="L84" s="58" t="str">
        <f t="shared" ca="1" si="0"/>
        <v>Vigente</v>
      </c>
      <c r="M84" s="58" t="s">
        <v>178</v>
      </c>
      <c r="N84" s="54">
        <v>1994</v>
      </c>
      <c r="O84" s="54" t="s">
        <v>191</v>
      </c>
      <c r="P84" s="108" t="s">
        <v>180</v>
      </c>
      <c r="Q84" s="60" t="s">
        <v>8</v>
      </c>
      <c r="R84" s="193" t="s">
        <v>182</v>
      </c>
      <c r="S84" s="67" t="s">
        <v>2217</v>
      </c>
      <c r="T84" s="107" t="s">
        <v>155</v>
      </c>
      <c r="U84" s="56" t="s">
        <v>186</v>
      </c>
      <c r="V84" s="56" t="s">
        <v>186</v>
      </c>
      <c r="W84" s="189" t="s">
        <v>2218</v>
      </c>
      <c r="X84" s="183" t="s">
        <v>159</v>
      </c>
      <c r="Y84" s="24"/>
      <c r="Z84" s="24"/>
      <c r="AA84" s="24"/>
      <c r="AB84" s="24"/>
      <c r="AC84" s="24"/>
      <c r="AD84" s="24"/>
      <c r="AE84" s="24"/>
      <c r="AF84" s="24"/>
      <c r="AG84" s="24"/>
      <c r="AH84" s="24"/>
      <c r="AI84" s="24"/>
      <c r="AJ84" s="24"/>
      <c r="AK84" s="24"/>
      <c r="AL84" s="24"/>
      <c r="AM84" s="24"/>
      <c r="AN84" s="24"/>
      <c r="AO84" s="24"/>
      <c r="AP84" s="24"/>
      <c r="AQ84" s="24"/>
      <c r="AR84" s="24"/>
    </row>
    <row r="85" spans="1:44" ht="15.85" customHeight="1" x14ac:dyDescent="0.25">
      <c r="A85" s="54" t="s">
        <v>2219</v>
      </c>
      <c r="B85" s="54" t="s">
        <v>2220</v>
      </c>
      <c r="C85" s="159" t="s">
        <v>2221</v>
      </c>
      <c r="D85" s="56" t="s">
        <v>2106</v>
      </c>
      <c r="E85" s="94" t="s">
        <v>146</v>
      </c>
      <c r="F85" s="70" t="s">
        <v>1832</v>
      </c>
      <c r="G85" s="54" t="s">
        <v>343</v>
      </c>
      <c r="H85" s="70" t="s">
        <v>149</v>
      </c>
      <c r="I85" s="54" t="s">
        <v>182</v>
      </c>
      <c r="J85" s="57">
        <v>36157</v>
      </c>
      <c r="K85" s="57" t="s">
        <v>178</v>
      </c>
      <c r="L85" s="58" t="str">
        <f t="shared" ca="1" si="0"/>
        <v>Vigente</v>
      </c>
      <c r="M85" s="58" t="s">
        <v>178</v>
      </c>
      <c r="N85" s="54">
        <v>1998</v>
      </c>
      <c r="O85" s="54" t="s">
        <v>191</v>
      </c>
      <c r="P85" s="126" t="s">
        <v>474</v>
      </c>
      <c r="Q85" s="60" t="s">
        <v>20</v>
      </c>
      <c r="R85" s="158" t="s">
        <v>250</v>
      </c>
      <c r="S85" s="54" t="s">
        <v>2222</v>
      </c>
      <c r="T85" s="107" t="s">
        <v>155</v>
      </c>
      <c r="U85" s="56" t="s">
        <v>253</v>
      </c>
      <c r="V85" s="95" t="s">
        <v>253</v>
      </c>
      <c r="W85" s="182" t="s">
        <v>2223</v>
      </c>
      <c r="X85" s="183" t="s">
        <v>159</v>
      </c>
      <c r="Y85" s="24"/>
      <c r="Z85" s="24"/>
      <c r="AA85" s="24"/>
      <c r="AB85" s="24"/>
      <c r="AC85" s="24"/>
      <c r="AD85" s="24"/>
      <c r="AE85" s="24"/>
      <c r="AF85" s="24"/>
      <c r="AG85" s="24"/>
      <c r="AH85" s="24"/>
      <c r="AI85" s="24"/>
      <c r="AJ85" s="24"/>
      <c r="AK85" s="24"/>
      <c r="AL85" s="24"/>
      <c r="AM85" s="24"/>
      <c r="AN85" s="24"/>
      <c r="AO85" s="24"/>
      <c r="AP85" s="24"/>
      <c r="AQ85" s="24"/>
      <c r="AR85" s="24"/>
    </row>
    <row r="86" spans="1:44" ht="15.85" customHeight="1" x14ac:dyDescent="0.25">
      <c r="A86" s="54" t="s">
        <v>2224</v>
      </c>
      <c r="B86" s="54" t="s">
        <v>2225</v>
      </c>
      <c r="C86" s="159" t="s">
        <v>2226</v>
      </c>
      <c r="D86" s="56" t="s">
        <v>1838</v>
      </c>
      <c r="E86" s="94" t="s">
        <v>146</v>
      </c>
      <c r="F86" s="70" t="s">
        <v>1832</v>
      </c>
      <c r="G86" s="54" t="s">
        <v>343</v>
      </c>
      <c r="H86" s="70" t="s">
        <v>149</v>
      </c>
      <c r="I86" s="56" t="s">
        <v>182</v>
      </c>
      <c r="J86" s="57">
        <v>39801</v>
      </c>
      <c r="K86" s="57" t="s">
        <v>178</v>
      </c>
      <c r="L86" s="58" t="str">
        <f t="shared" ca="1" si="0"/>
        <v>Vigente</v>
      </c>
      <c r="M86" s="58" t="s">
        <v>178</v>
      </c>
      <c r="N86" s="54">
        <v>2008</v>
      </c>
      <c r="O86" s="54" t="s">
        <v>151</v>
      </c>
      <c r="P86" s="65" t="s">
        <v>9</v>
      </c>
      <c r="Q86" s="60" t="s">
        <v>12</v>
      </c>
      <c r="R86" s="181" t="s">
        <v>206</v>
      </c>
      <c r="S86" s="54" t="s">
        <v>2227</v>
      </c>
      <c r="T86" s="107" t="s">
        <v>155</v>
      </c>
      <c r="U86" s="56" t="s">
        <v>185</v>
      </c>
      <c r="V86" s="66" t="s">
        <v>1876</v>
      </c>
      <c r="W86" s="182" t="s">
        <v>2228</v>
      </c>
      <c r="X86" s="183" t="s">
        <v>159</v>
      </c>
      <c r="Y86" s="24"/>
      <c r="Z86" s="24"/>
      <c r="AA86" s="24"/>
      <c r="AB86" s="24"/>
      <c r="AC86" s="24"/>
      <c r="AD86" s="24"/>
      <c r="AE86" s="24"/>
      <c r="AF86" s="24"/>
      <c r="AG86" s="24"/>
      <c r="AH86" s="24"/>
      <c r="AI86" s="24"/>
      <c r="AJ86" s="24"/>
      <c r="AK86" s="24"/>
      <c r="AL86" s="24"/>
      <c r="AM86" s="24"/>
      <c r="AN86" s="24"/>
      <c r="AO86" s="24"/>
      <c r="AP86" s="24"/>
      <c r="AQ86" s="24"/>
      <c r="AR86" s="24"/>
    </row>
    <row r="87" spans="1:44" ht="15.85" customHeight="1" x14ac:dyDescent="0.25">
      <c r="A87" s="70" t="s">
        <v>2229</v>
      </c>
      <c r="B87" s="70" t="s">
        <v>2230</v>
      </c>
      <c r="C87" s="159" t="s">
        <v>2231</v>
      </c>
      <c r="D87" s="56" t="s">
        <v>2106</v>
      </c>
      <c r="E87" s="94" t="s">
        <v>378</v>
      </c>
      <c r="F87" s="70" t="s">
        <v>1832</v>
      </c>
      <c r="G87" s="54" t="s">
        <v>343</v>
      </c>
      <c r="H87" s="70" t="s">
        <v>149</v>
      </c>
      <c r="I87" s="70" t="s">
        <v>182</v>
      </c>
      <c r="J87" s="57">
        <v>41208</v>
      </c>
      <c r="K87" s="57" t="s">
        <v>178</v>
      </c>
      <c r="L87" s="58" t="str">
        <f t="shared" ca="1" si="0"/>
        <v>Vigente</v>
      </c>
      <c r="M87" s="58" t="s">
        <v>178</v>
      </c>
      <c r="N87" s="54">
        <v>2012</v>
      </c>
      <c r="O87" s="54" t="s">
        <v>151</v>
      </c>
      <c r="P87" s="65" t="s">
        <v>9</v>
      </c>
      <c r="Q87" s="60" t="s">
        <v>12</v>
      </c>
      <c r="R87" s="62" t="s">
        <v>2232</v>
      </c>
      <c r="S87" s="67" t="s">
        <v>2233</v>
      </c>
      <c r="T87" s="107" t="s">
        <v>155</v>
      </c>
      <c r="U87" s="56" t="s">
        <v>185</v>
      </c>
      <c r="V87" s="70" t="s">
        <v>2234</v>
      </c>
      <c r="W87" s="188" t="s">
        <v>2235</v>
      </c>
      <c r="X87" s="183" t="s">
        <v>159</v>
      </c>
      <c r="Y87" s="24"/>
      <c r="Z87" s="24"/>
      <c r="AA87" s="24"/>
      <c r="AB87" s="24"/>
      <c r="AC87" s="24"/>
      <c r="AD87" s="24"/>
      <c r="AE87" s="24"/>
      <c r="AF87" s="24"/>
      <c r="AG87" s="24"/>
      <c r="AH87" s="24"/>
      <c r="AI87" s="24"/>
      <c r="AJ87" s="24"/>
      <c r="AK87" s="24"/>
      <c r="AL87" s="24"/>
      <c r="AM87" s="24"/>
      <c r="AN87" s="24"/>
      <c r="AO87" s="24"/>
      <c r="AP87" s="24"/>
      <c r="AQ87" s="24"/>
      <c r="AR87" s="24"/>
    </row>
    <row r="88" spans="1:44" ht="15.85" customHeight="1" x14ac:dyDescent="0.25">
      <c r="A88" s="70" t="s">
        <v>2236</v>
      </c>
      <c r="B88" s="95" t="s">
        <v>2237</v>
      </c>
      <c r="C88" s="159" t="s">
        <v>2238</v>
      </c>
      <c r="D88" s="56" t="s">
        <v>1831</v>
      </c>
      <c r="E88" s="94" t="s">
        <v>146</v>
      </c>
      <c r="F88" s="70" t="s">
        <v>1832</v>
      </c>
      <c r="G88" s="54" t="s">
        <v>343</v>
      </c>
      <c r="H88" s="70" t="s">
        <v>149</v>
      </c>
      <c r="I88" s="56" t="s">
        <v>182</v>
      </c>
      <c r="J88" s="57">
        <v>43847</v>
      </c>
      <c r="K88" s="57" t="s">
        <v>178</v>
      </c>
      <c r="L88" s="58" t="str">
        <f t="shared" ca="1" si="0"/>
        <v>Vigente</v>
      </c>
      <c r="M88" s="85" t="s">
        <v>178</v>
      </c>
      <c r="N88" s="54">
        <v>2020</v>
      </c>
      <c r="O88" s="54" t="s">
        <v>191</v>
      </c>
      <c r="P88" s="87" t="s">
        <v>9</v>
      </c>
      <c r="Q88" s="60" t="s">
        <v>12</v>
      </c>
      <c r="R88" s="61" t="s">
        <v>153</v>
      </c>
      <c r="S88" s="86" t="s">
        <v>2239</v>
      </c>
      <c r="T88" s="107" t="s">
        <v>155</v>
      </c>
      <c r="U88" s="54" t="s">
        <v>1870</v>
      </c>
      <c r="V88" s="95" t="s">
        <v>2240</v>
      </c>
      <c r="W88" s="188" t="s">
        <v>823</v>
      </c>
      <c r="X88" s="183" t="s">
        <v>159</v>
      </c>
      <c r="Y88" s="24"/>
      <c r="Z88" s="24"/>
      <c r="AA88" s="24"/>
      <c r="AB88" s="24"/>
      <c r="AC88" s="24"/>
      <c r="AD88" s="24"/>
      <c r="AE88" s="24"/>
      <c r="AF88" s="24"/>
      <c r="AG88" s="24"/>
      <c r="AH88" s="24"/>
      <c r="AI88" s="24"/>
      <c r="AJ88" s="24"/>
      <c r="AK88" s="24"/>
      <c r="AL88" s="24"/>
      <c r="AM88" s="24"/>
      <c r="AN88" s="24"/>
      <c r="AO88" s="24"/>
      <c r="AP88" s="24"/>
      <c r="AQ88" s="24"/>
      <c r="AR88" s="24"/>
    </row>
    <row r="89" spans="1:44" ht="15.85" customHeight="1" x14ac:dyDescent="0.25">
      <c r="A89" s="54" t="s">
        <v>2241</v>
      </c>
      <c r="B89" s="54" t="s">
        <v>2242</v>
      </c>
      <c r="C89" s="159" t="s">
        <v>2243</v>
      </c>
      <c r="D89" s="56" t="s">
        <v>1831</v>
      </c>
      <c r="E89" s="94" t="s">
        <v>146</v>
      </c>
      <c r="F89" s="70" t="s">
        <v>1832</v>
      </c>
      <c r="G89" s="54" t="s">
        <v>343</v>
      </c>
      <c r="H89" s="70" t="s">
        <v>177</v>
      </c>
      <c r="I89" s="56" t="s">
        <v>182</v>
      </c>
      <c r="J89" s="57">
        <v>39720</v>
      </c>
      <c r="K89" s="57" t="s">
        <v>178</v>
      </c>
      <c r="L89" s="58" t="str">
        <f t="shared" ca="1" si="0"/>
        <v>Vigente</v>
      </c>
      <c r="M89" s="58" t="s">
        <v>178</v>
      </c>
      <c r="N89" s="54">
        <v>2008</v>
      </c>
      <c r="O89" s="54" t="s">
        <v>151</v>
      </c>
      <c r="P89" s="108" t="s">
        <v>180</v>
      </c>
      <c r="Q89" s="60" t="s">
        <v>8</v>
      </c>
      <c r="R89" s="193" t="s">
        <v>182</v>
      </c>
      <c r="S89" s="54" t="s">
        <v>2199</v>
      </c>
      <c r="T89" s="107" t="s">
        <v>155</v>
      </c>
      <c r="U89" s="56" t="s">
        <v>186</v>
      </c>
      <c r="V89" s="56" t="s">
        <v>186</v>
      </c>
      <c r="W89" s="182" t="s">
        <v>2244</v>
      </c>
      <c r="X89" s="183" t="s">
        <v>159</v>
      </c>
      <c r="Y89" s="24"/>
      <c r="Z89" s="24"/>
      <c r="AA89" s="24"/>
      <c r="AB89" s="24"/>
      <c r="AC89" s="24"/>
      <c r="AD89" s="24"/>
      <c r="AE89" s="24"/>
      <c r="AF89" s="24"/>
      <c r="AG89" s="24"/>
      <c r="AH89" s="24"/>
      <c r="AI89" s="24"/>
      <c r="AJ89" s="24"/>
      <c r="AK89" s="24"/>
      <c r="AL89" s="24"/>
      <c r="AM89" s="24"/>
      <c r="AN89" s="24"/>
      <c r="AO89" s="24"/>
      <c r="AP89" s="24"/>
      <c r="AQ89" s="24"/>
      <c r="AR89" s="24"/>
    </row>
    <row r="90" spans="1:44" ht="15.85" customHeight="1" x14ac:dyDescent="0.25">
      <c r="A90" s="54" t="s">
        <v>2245</v>
      </c>
      <c r="B90" s="70" t="s">
        <v>2246</v>
      </c>
      <c r="C90" s="159" t="s">
        <v>2247</v>
      </c>
      <c r="D90" s="56" t="s">
        <v>1831</v>
      </c>
      <c r="E90" s="94" t="s">
        <v>146</v>
      </c>
      <c r="F90" s="70" t="s">
        <v>1832</v>
      </c>
      <c r="G90" s="54" t="s">
        <v>343</v>
      </c>
      <c r="H90" s="70" t="s">
        <v>177</v>
      </c>
      <c r="I90" s="70" t="s">
        <v>182</v>
      </c>
      <c r="J90" s="57">
        <v>34093</v>
      </c>
      <c r="K90" s="57" t="s">
        <v>178</v>
      </c>
      <c r="L90" s="58" t="str">
        <f t="shared" ca="1" si="0"/>
        <v>Vigente</v>
      </c>
      <c r="M90" s="58" t="s">
        <v>178</v>
      </c>
      <c r="N90" s="54">
        <v>1993</v>
      </c>
      <c r="O90" s="54" t="s">
        <v>191</v>
      </c>
      <c r="P90" s="145" t="s">
        <v>557</v>
      </c>
      <c r="Q90" s="60" t="s">
        <v>1839</v>
      </c>
      <c r="R90" s="193" t="s">
        <v>182</v>
      </c>
      <c r="S90" s="67" t="s">
        <v>2248</v>
      </c>
      <c r="T90" s="107" t="s">
        <v>155</v>
      </c>
      <c r="U90" s="56" t="s">
        <v>186</v>
      </c>
      <c r="V90" s="56" t="s">
        <v>186</v>
      </c>
      <c r="W90" s="188" t="s">
        <v>823</v>
      </c>
      <c r="X90" s="183" t="s">
        <v>159</v>
      </c>
      <c r="Y90" s="24"/>
      <c r="Z90" s="24"/>
      <c r="AA90" s="24"/>
      <c r="AB90" s="24"/>
      <c r="AC90" s="24"/>
      <c r="AD90" s="24"/>
      <c r="AE90" s="24"/>
      <c r="AF90" s="24"/>
      <c r="AG90" s="24"/>
      <c r="AH90" s="24"/>
      <c r="AI90" s="24"/>
      <c r="AJ90" s="24"/>
      <c r="AK90" s="24"/>
      <c r="AL90" s="24"/>
      <c r="AM90" s="24"/>
      <c r="AN90" s="24"/>
      <c r="AO90" s="24"/>
      <c r="AP90" s="24"/>
      <c r="AQ90" s="24"/>
      <c r="AR90" s="24"/>
    </row>
    <row r="91" spans="1:44" ht="15.85" customHeight="1" x14ac:dyDescent="0.25">
      <c r="A91" s="54" t="s">
        <v>2249</v>
      </c>
      <c r="B91" s="54" t="s">
        <v>2250</v>
      </c>
      <c r="C91" s="159" t="s">
        <v>2250</v>
      </c>
      <c r="D91" s="66" t="s">
        <v>2251</v>
      </c>
      <c r="E91" s="94" t="s">
        <v>146</v>
      </c>
      <c r="F91" s="70" t="s">
        <v>1832</v>
      </c>
      <c r="G91" s="54" t="s">
        <v>343</v>
      </c>
      <c r="H91" s="70" t="s">
        <v>177</v>
      </c>
      <c r="I91" s="54" t="s">
        <v>182</v>
      </c>
      <c r="J91" s="57">
        <v>40549</v>
      </c>
      <c r="K91" s="57" t="s">
        <v>178</v>
      </c>
      <c r="L91" s="58" t="str">
        <f t="shared" ca="1" si="0"/>
        <v>Vigente</v>
      </c>
      <c r="M91" s="58" t="s">
        <v>178</v>
      </c>
      <c r="N91" s="54">
        <v>2011</v>
      </c>
      <c r="O91" s="54" t="s">
        <v>1052</v>
      </c>
      <c r="P91" s="108" t="s">
        <v>180</v>
      </c>
      <c r="Q91" s="60" t="s">
        <v>8</v>
      </c>
      <c r="R91" s="193" t="s">
        <v>182</v>
      </c>
      <c r="S91" s="54" t="s">
        <v>2252</v>
      </c>
      <c r="T91" s="54" t="s">
        <v>2253</v>
      </c>
      <c r="U91" s="66" t="s">
        <v>1848</v>
      </c>
      <c r="V91" s="56" t="s">
        <v>2254</v>
      </c>
      <c r="W91" s="182" t="s">
        <v>2255</v>
      </c>
      <c r="X91" s="183" t="s">
        <v>159</v>
      </c>
      <c r="Y91" s="194" t="s">
        <v>155</v>
      </c>
      <c r="Z91" s="24"/>
      <c r="AA91" s="24"/>
      <c r="AB91" s="24"/>
      <c r="AC91" s="24"/>
      <c r="AD91" s="24"/>
      <c r="AE91" s="24"/>
      <c r="AF91" s="24"/>
      <c r="AG91" s="24"/>
      <c r="AH91" s="24"/>
      <c r="AI91" s="24"/>
      <c r="AJ91" s="24"/>
      <c r="AK91" s="24"/>
      <c r="AL91" s="24"/>
      <c r="AM91" s="24"/>
      <c r="AN91" s="24"/>
      <c r="AO91" s="24"/>
      <c r="AP91" s="24"/>
      <c r="AQ91" s="24"/>
      <c r="AR91" s="24"/>
    </row>
    <row r="92" spans="1:44" ht="15.85" customHeight="1" x14ac:dyDescent="0.25">
      <c r="A92" s="54" t="s">
        <v>2256</v>
      </c>
      <c r="B92" s="54" t="s">
        <v>2250</v>
      </c>
      <c r="C92" s="159" t="s">
        <v>2250</v>
      </c>
      <c r="D92" s="66" t="s">
        <v>2251</v>
      </c>
      <c r="E92" s="94" t="s">
        <v>146</v>
      </c>
      <c r="F92" s="70" t="s">
        <v>1832</v>
      </c>
      <c r="G92" s="54" t="s">
        <v>343</v>
      </c>
      <c r="H92" s="70" t="s">
        <v>177</v>
      </c>
      <c r="I92" s="54" t="s">
        <v>182</v>
      </c>
      <c r="J92" s="57">
        <v>40549</v>
      </c>
      <c r="K92" s="57" t="s">
        <v>178</v>
      </c>
      <c r="L92" s="58" t="str">
        <f t="shared" ca="1" si="0"/>
        <v>Vigente</v>
      </c>
      <c r="M92" s="58" t="s">
        <v>178</v>
      </c>
      <c r="N92" s="54">
        <v>2011</v>
      </c>
      <c r="O92" s="54" t="s">
        <v>1052</v>
      </c>
      <c r="P92" s="126" t="s">
        <v>474</v>
      </c>
      <c r="Q92" s="60" t="s">
        <v>20</v>
      </c>
      <c r="R92" s="193" t="s">
        <v>182</v>
      </c>
      <c r="S92" s="54" t="s">
        <v>2257</v>
      </c>
      <c r="T92" s="107" t="s">
        <v>155</v>
      </c>
      <c r="U92" s="66" t="s">
        <v>1848</v>
      </c>
      <c r="V92" s="56" t="s">
        <v>2254</v>
      </c>
      <c r="W92" s="182" t="s">
        <v>2255</v>
      </c>
      <c r="X92" s="183" t="s">
        <v>159</v>
      </c>
      <c r="Y92" s="24"/>
      <c r="Z92" s="24"/>
      <c r="AA92" s="24"/>
      <c r="AB92" s="24"/>
      <c r="AC92" s="24"/>
      <c r="AD92" s="24"/>
      <c r="AE92" s="24"/>
      <c r="AF92" s="24"/>
      <c r="AG92" s="24"/>
      <c r="AH92" s="24"/>
      <c r="AI92" s="24"/>
      <c r="AJ92" s="24"/>
      <c r="AK92" s="24"/>
      <c r="AL92" s="24"/>
      <c r="AM92" s="24"/>
      <c r="AN92" s="24"/>
      <c r="AO92" s="24"/>
      <c r="AP92" s="24"/>
      <c r="AQ92" s="24"/>
      <c r="AR92" s="24"/>
    </row>
    <row r="93" spans="1:44" ht="15.85" customHeight="1" x14ac:dyDescent="0.25">
      <c r="A93" s="54" t="s">
        <v>2258</v>
      </c>
      <c r="B93" s="70" t="s">
        <v>2259</v>
      </c>
      <c r="C93" s="159" t="s">
        <v>2260</v>
      </c>
      <c r="D93" s="56" t="s">
        <v>1838</v>
      </c>
      <c r="E93" s="94" t="s">
        <v>146</v>
      </c>
      <c r="F93" s="70" t="s">
        <v>1832</v>
      </c>
      <c r="G93" s="54" t="s">
        <v>343</v>
      </c>
      <c r="H93" s="70" t="s">
        <v>149</v>
      </c>
      <c r="I93" s="54" t="s">
        <v>150</v>
      </c>
      <c r="J93" s="57">
        <v>36182</v>
      </c>
      <c r="K93" s="57" t="s">
        <v>178</v>
      </c>
      <c r="L93" s="58" t="str">
        <f t="shared" ca="1" si="0"/>
        <v>Vigente</v>
      </c>
      <c r="M93" s="58" t="s">
        <v>178</v>
      </c>
      <c r="N93" s="60">
        <v>1999</v>
      </c>
      <c r="O93" s="67" t="s">
        <v>191</v>
      </c>
      <c r="P93" s="145" t="s">
        <v>557</v>
      </c>
      <c r="Q93" s="60" t="s">
        <v>1839</v>
      </c>
      <c r="R93" s="158" t="s">
        <v>719</v>
      </c>
      <c r="S93" s="67" t="s">
        <v>2261</v>
      </c>
      <c r="T93" s="107" t="s">
        <v>155</v>
      </c>
      <c r="U93" s="67" t="s">
        <v>171</v>
      </c>
      <c r="V93" s="67" t="s">
        <v>171</v>
      </c>
      <c r="W93" s="189" t="s">
        <v>2262</v>
      </c>
      <c r="X93" s="183" t="s">
        <v>159</v>
      </c>
      <c r="Y93" s="24"/>
      <c r="Z93" s="24"/>
      <c r="AA93" s="24"/>
      <c r="AB93" s="24"/>
      <c r="AC93" s="24"/>
      <c r="AD93" s="24"/>
      <c r="AE93" s="24"/>
      <c r="AF93" s="24"/>
      <c r="AG93" s="24"/>
      <c r="AH93" s="24"/>
      <c r="AI93" s="24"/>
      <c r="AJ93" s="24"/>
      <c r="AK93" s="24"/>
      <c r="AL93" s="24"/>
      <c r="AM93" s="24"/>
      <c r="AN93" s="24"/>
      <c r="AO93" s="24"/>
      <c r="AP93" s="24"/>
      <c r="AQ93" s="24"/>
      <c r="AR93" s="24"/>
    </row>
    <row r="94" spans="1:44" ht="15.85" customHeight="1" x14ac:dyDescent="0.25">
      <c r="A94" s="54" t="s">
        <v>2263</v>
      </c>
      <c r="B94" s="60" t="s">
        <v>2264</v>
      </c>
      <c r="C94" s="159" t="s">
        <v>2265</v>
      </c>
      <c r="D94" s="56" t="s">
        <v>1831</v>
      </c>
      <c r="E94" s="94" t="s">
        <v>146</v>
      </c>
      <c r="F94" s="70" t="s">
        <v>1832</v>
      </c>
      <c r="G94" s="54" t="s">
        <v>343</v>
      </c>
      <c r="H94" s="70" t="s">
        <v>149</v>
      </c>
      <c r="I94" s="54" t="s">
        <v>150</v>
      </c>
      <c r="J94" s="57">
        <v>41479</v>
      </c>
      <c r="K94" s="57" t="s">
        <v>178</v>
      </c>
      <c r="L94" s="58" t="str">
        <f t="shared" ca="1" si="0"/>
        <v>Vigente</v>
      </c>
      <c r="M94" s="58" t="s">
        <v>178</v>
      </c>
      <c r="N94" s="54">
        <v>2013</v>
      </c>
      <c r="O94" s="54" t="s">
        <v>151</v>
      </c>
      <c r="P94" s="145" t="s">
        <v>557</v>
      </c>
      <c r="Q94" s="60" t="s">
        <v>1839</v>
      </c>
      <c r="R94" s="62" t="s">
        <v>169</v>
      </c>
      <c r="S94" s="54" t="s">
        <v>2266</v>
      </c>
      <c r="T94" s="54" t="s">
        <v>2267</v>
      </c>
      <c r="U94" s="56" t="s">
        <v>283</v>
      </c>
      <c r="V94" s="66" t="s">
        <v>2053</v>
      </c>
      <c r="W94" s="182" t="s">
        <v>2268</v>
      </c>
      <c r="X94" s="183" t="s">
        <v>159</v>
      </c>
      <c r="Y94" s="24"/>
      <c r="Z94" s="24"/>
      <c r="AA94" s="24"/>
      <c r="AB94" s="24"/>
      <c r="AC94" s="24"/>
      <c r="AD94" s="24"/>
      <c r="AE94" s="24"/>
      <c r="AF94" s="24"/>
      <c r="AG94" s="24"/>
      <c r="AH94" s="24"/>
      <c r="AI94" s="24"/>
      <c r="AJ94" s="24"/>
      <c r="AK94" s="24"/>
      <c r="AL94" s="24"/>
      <c r="AM94" s="24"/>
      <c r="AN94" s="24"/>
      <c r="AO94" s="24"/>
      <c r="AP94" s="24"/>
      <c r="AQ94" s="24"/>
      <c r="AR94" s="24"/>
    </row>
    <row r="95" spans="1:44" ht="15.85" customHeight="1" x14ac:dyDescent="0.25">
      <c r="A95" s="54" t="s">
        <v>2269</v>
      </c>
      <c r="B95" s="54" t="s">
        <v>2270</v>
      </c>
      <c r="C95" s="159" t="s">
        <v>2271</v>
      </c>
      <c r="D95" s="56" t="s">
        <v>1831</v>
      </c>
      <c r="E95" s="94" t="s">
        <v>146</v>
      </c>
      <c r="F95" s="70" t="s">
        <v>1832</v>
      </c>
      <c r="G95" s="54" t="s">
        <v>343</v>
      </c>
      <c r="H95" s="70" t="s">
        <v>149</v>
      </c>
      <c r="I95" s="54" t="s">
        <v>182</v>
      </c>
      <c r="J95" s="57">
        <v>39917</v>
      </c>
      <c r="K95" s="57" t="s">
        <v>178</v>
      </c>
      <c r="L95" s="58" t="str">
        <f t="shared" ca="1" si="0"/>
        <v>Vigente</v>
      </c>
      <c r="M95" s="58" t="s">
        <v>178</v>
      </c>
      <c r="N95" s="54">
        <v>2009</v>
      </c>
      <c r="O95" s="54" t="s">
        <v>191</v>
      </c>
      <c r="P95" s="87" t="s">
        <v>9</v>
      </c>
      <c r="Q95" s="60" t="s">
        <v>12</v>
      </c>
      <c r="R95" s="181" t="s">
        <v>206</v>
      </c>
      <c r="S95" s="54" t="s">
        <v>2272</v>
      </c>
      <c r="T95" s="54" t="s">
        <v>2273</v>
      </c>
      <c r="U95" s="56" t="s">
        <v>185</v>
      </c>
      <c r="V95" s="56" t="s">
        <v>546</v>
      </c>
      <c r="W95" s="182" t="s">
        <v>2274</v>
      </c>
      <c r="X95" s="183" t="s">
        <v>159</v>
      </c>
      <c r="Y95" s="24"/>
      <c r="Z95" s="24"/>
      <c r="AA95" s="24"/>
      <c r="AB95" s="24"/>
      <c r="AC95" s="24"/>
      <c r="AD95" s="24"/>
      <c r="AE95" s="24"/>
      <c r="AF95" s="24"/>
      <c r="AG95" s="24"/>
      <c r="AH95" s="24"/>
      <c r="AI95" s="24"/>
      <c r="AJ95" s="24"/>
      <c r="AK95" s="24"/>
      <c r="AL95" s="24"/>
      <c r="AM95" s="24"/>
      <c r="AN95" s="24"/>
      <c r="AO95" s="24"/>
      <c r="AP95" s="24"/>
      <c r="AQ95" s="24"/>
      <c r="AR95" s="24"/>
    </row>
    <row r="96" spans="1:44" ht="15.85" customHeight="1" x14ac:dyDescent="0.25">
      <c r="A96" s="56" t="s">
        <v>2275</v>
      </c>
      <c r="B96" s="56" t="s">
        <v>2276</v>
      </c>
      <c r="C96" s="159" t="s">
        <v>2277</v>
      </c>
      <c r="D96" s="56" t="s">
        <v>1831</v>
      </c>
      <c r="E96" s="94" t="s">
        <v>146</v>
      </c>
      <c r="F96" s="70" t="s">
        <v>1832</v>
      </c>
      <c r="G96" s="54" t="s">
        <v>343</v>
      </c>
      <c r="H96" s="70" t="s">
        <v>177</v>
      </c>
      <c r="I96" s="56" t="s">
        <v>182</v>
      </c>
      <c r="J96" s="57">
        <v>39429</v>
      </c>
      <c r="K96" s="57" t="s">
        <v>178</v>
      </c>
      <c r="L96" s="58" t="str">
        <f t="shared" ca="1" si="0"/>
        <v>Vigente</v>
      </c>
      <c r="M96" s="58" t="s">
        <v>178</v>
      </c>
      <c r="N96" s="54">
        <v>2007</v>
      </c>
      <c r="O96" s="54" t="s">
        <v>191</v>
      </c>
      <c r="P96" s="108" t="s">
        <v>180</v>
      </c>
      <c r="Q96" s="60" t="s">
        <v>8</v>
      </c>
      <c r="R96" s="62" t="s">
        <v>182</v>
      </c>
      <c r="S96" s="60" t="s">
        <v>2278</v>
      </c>
      <c r="T96" s="107" t="s">
        <v>155</v>
      </c>
      <c r="U96" s="56" t="s">
        <v>186</v>
      </c>
      <c r="V96" s="56" t="s">
        <v>186</v>
      </c>
      <c r="W96" s="182" t="s">
        <v>2279</v>
      </c>
      <c r="X96" s="183" t="s">
        <v>159</v>
      </c>
      <c r="Y96" s="24"/>
      <c r="Z96" s="24"/>
      <c r="AA96" s="24"/>
      <c r="AB96" s="24"/>
      <c r="AC96" s="24"/>
      <c r="AD96" s="24"/>
      <c r="AE96" s="24"/>
      <c r="AF96" s="24"/>
      <c r="AG96" s="24"/>
      <c r="AH96" s="24"/>
      <c r="AI96" s="24"/>
      <c r="AJ96" s="24"/>
      <c r="AK96" s="24"/>
      <c r="AL96" s="24"/>
      <c r="AM96" s="24"/>
      <c r="AN96" s="24"/>
      <c r="AO96" s="24"/>
      <c r="AP96" s="24"/>
      <c r="AQ96" s="24"/>
      <c r="AR96" s="24"/>
    </row>
    <row r="97" spans="1:44" ht="15.85" customHeight="1" x14ac:dyDescent="0.25">
      <c r="A97" s="56" t="s">
        <v>2280</v>
      </c>
      <c r="B97" s="66" t="s">
        <v>2281</v>
      </c>
      <c r="C97" s="159" t="s">
        <v>2282</v>
      </c>
      <c r="D97" s="56" t="s">
        <v>1831</v>
      </c>
      <c r="E97" s="94" t="s">
        <v>146</v>
      </c>
      <c r="F97" s="70" t="s">
        <v>1832</v>
      </c>
      <c r="G97" s="54" t="s">
        <v>343</v>
      </c>
      <c r="H97" s="70" t="s">
        <v>177</v>
      </c>
      <c r="I97" s="56" t="s">
        <v>182</v>
      </c>
      <c r="J97" s="57">
        <v>43655</v>
      </c>
      <c r="K97" s="57" t="s">
        <v>178</v>
      </c>
      <c r="L97" s="58" t="str">
        <f t="shared" ca="1" si="0"/>
        <v>Vigente</v>
      </c>
      <c r="M97" s="58" t="s">
        <v>178</v>
      </c>
      <c r="N97" s="54">
        <v>2019</v>
      </c>
      <c r="O97" s="54" t="s">
        <v>191</v>
      </c>
      <c r="P97" s="108" t="s">
        <v>180</v>
      </c>
      <c r="Q97" s="60" t="s">
        <v>8</v>
      </c>
      <c r="R97" s="62" t="s">
        <v>182</v>
      </c>
      <c r="S97" s="54" t="s">
        <v>2283</v>
      </c>
      <c r="T97" s="107" t="s">
        <v>155</v>
      </c>
      <c r="U97" s="66" t="s">
        <v>1848</v>
      </c>
      <c r="V97" s="86" t="s">
        <v>1857</v>
      </c>
      <c r="W97" s="183" t="s">
        <v>2284</v>
      </c>
      <c r="X97" s="183" t="str">
        <f>HYPERLINK("https://drive.google.com/open?id=1tgDziDa2YDsF5G2FdFyDWVoKrnJlhaTm","Ver Convenio")</f>
        <v>Ver Convenio</v>
      </c>
      <c r="Y97" s="24"/>
      <c r="Z97" s="24"/>
      <c r="AA97" s="24"/>
      <c r="AB97" s="24"/>
      <c r="AC97" s="24"/>
      <c r="AD97" s="24"/>
      <c r="AE97" s="24"/>
      <c r="AF97" s="24"/>
      <c r="AG97" s="24"/>
      <c r="AH97" s="24"/>
      <c r="AI97" s="24"/>
      <c r="AJ97" s="24"/>
      <c r="AK97" s="24"/>
      <c r="AL97" s="24"/>
      <c r="AM97" s="24"/>
      <c r="AN97" s="24"/>
      <c r="AO97" s="24"/>
      <c r="AP97" s="24"/>
      <c r="AQ97" s="24"/>
      <c r="AR97" s="24"/>
    </row>
    <row r="98" spans="1:44" ht="15.85" customHeight="1" x14ac:dyDescent="0.25">
      <c r="A98" s="54" t="s">
        <v>2285</v>
      </c>
      <c r="B98" s="60" t="s">
        <v>2286</v>
      </c>
      <c r="C98" s="159" t="s">
        <v>2287</v>
      </c>
      <c r="D98" s="56" t="s">
        <v>1831</v>
      </c>
      <c r="E98" s="94" t="s">
        <v>146</v>
      </c>
      <c r="F98" s="70" t="s">
        <v>1832</v>
      </c>
      <c r="G98" s="54" t="s">
        <v>343</v>
      </c>
      <c r="H98" s="70" t="s">
        <v>149</v>
      </c>
      <c r="I98" s="54" t="s">
        <v>150</v>
      </c>
      <c r="J98" s="57">
        <v>41479</v>
      </c>
      <c r="K98" s="57" t="s">
        <v>178</v>
      </c>
      <c r="L98" s="58" t="str">
        <f t="shared" ca="1" si="0"/>
        <v>Vigente</v>
      </c>
      <c r="M98" s="58" t="s">
        <v>178</v>
      </c>
      <c r="N98" s="54">
        <v>2013</v>
      </c>
      <c r="O98" s="54" t="s">
        <v>151</v>
      </c>
      <c r="P98" s="145" t="s">
        <v>557</v>
      </c>
      <c r="Q98" s="60" t="s">
        <v>1839</v>
      </c>
      <c r="R98" s="62" t="s">
        <v>169</v>
      </c>
      <c r="S98" s="60" t="s">
        <v>2288</v>
      </c>
      <c r="T98" s="107" t="s">
        <v>155</v>
      </c>
      <c r="U98" s="56" t="s">
        <v>283</v>
      </c>
      <c r="V98" s="66" t="s">
        <v>2053</v>
      </c>
      <c r="W98" s="182" t="s">
        <v>2289</v>
      </c>
      <c r="X98" s="183" t="s">
        <v>159</v>
      </c>
      <c r="Y98" s="24"/>
      <c r="Z98" s="24"/>
      <c r="AA98" s="24"/>
      <c r="AB98" s="24"/>
      <c r="AC98" s="24"/>
      <c r="AD98" s="24"/>
      <c r="AE98" s="24"/>
      <c r="AF98" s="24"/>
      <c r="AG98" s="24"/>
      <c r="AH98" s="24"/>
      <c r="AI98" s="24"/>
      <c r="AJ98" s="24"/>
      <c r="AK98" s="24"/>
      <c r="AL98" s="24"/>
      <c r="AM98" s="24"/>
      <c r="AN98" s="24"/>
      <c r="AO98" s="24"/>
      <c r="AP98" s="24"/>
      <c r="AQ98" s="24"/>
      <c r="AR98" s="24"/>
    </row>
    <row r="99" spans="1:44" ht="15.85" customHeight="1" x14ac:dyDescent="0.25">
      <c r="A99" s="54" t="s">
        <v>2290</v>
      </c>
      <c r="B99" s="54" t="s">
        <v>2291</v>
      </c>
      <c r="C99" s="159" t="s">
        <v>2292</v>
      </c>
      <c r="D99" s="56" t="s">
        <v>1831</v>
      </c>
      <c r="E99" s="94" t="s">
        <v>146</v>
      </c>
      <c r="F99" s="70" t="s">
        <v>1832</v>
      </c>
      <c r="G99" s="54" t="s">
        <v>343</v>
      </c>
      <c r="H99" s="70" t="s">
        <v>177</v>
      </c>
      <c r="I99" s="56" t="s">
        <v>182</v>
      </c>
      <c r="J99" s="57">
        <v>34551</v>
      </c>
      <c r="K99" s="57" t="s">
        <v>178</v>
      </c>
      <c r="L99" s="58" t="str">
        <f t="shared" ca="1" si="0"/>
        <v>Vigente</v>
      </c>
      <c r="M99" s="58" t="s">
        <v>178</v>
      </c>
      <c r="N99" s="54">
        <v>1994</v>
      </c>
      <c r="O99" s="54" t="s">
        <v>191</v>
      </c>
      <c r="P99" s="108" t="s">
        <v>180</v>
      </c>
      <c r="Q99" s="60" t="s">
        <v>8</v>
      </c>
      <c r="R99" s="62" t="s">
        <v>182</v>
      </c>
      <c r="S99" s="60" t="s">
        <v>2293</v>
      </c>
      <c r="T99" s="107" t="s">
        <v>155</v>
      </c>
      <c r="U99" s="66" t="s">
        <v>171</v>
      </c>
      <c r="V99" s="66" t="s">
        <v>171</v>
      </c>
      <c r="W99" s="188" t="s">
        <v>823</v>
      </c>
      <c r="X99" s="183" t="s">
        <v>159</v>
      </c>
      <c r="Y99" s="24"/>
      <c r="Z99" s="24"/>
      <c r="AA99" s="24"/>
      <c r="AB99" s="24"/>
      <c r="AC99" s="24"/>
      <c r="AD99" s="24"/>
      <c r="AE99" s="24"/>
      <c r="AF99" s="24"/>
      <c r="AG99" s="24"/>
      <c r="AH99" s="24"/>
      <c r="AI99" s="24"/>
      <c r="AJ99" s="24"/>
      <c r="AK99" s="24"/>
      <c r="AL99" s="24"/>
      <c r="AM99" s="24"/>
      <c r="AN99" s="24"/>
      <c r="AO99" s="24"/>
      <c r="AP99" s="24"/>
      <c r="AQ99" s="24"/>
      <c r="AR99" s="24"/>
    </row>
    <row r="100" spans="1:44" ht="15.85" customHeight="1" x14ac:dyDescent="0.25">
      <c r="A100" s="54" t="s">
        <v>2294</v>
      </c>
      <c r="B100" s="70" t="s">
        <v>2295</v>
      </c>
      <c r="C100" s="159" t="s">
        <v>2296</v>
      </c>
      <c r="D100" s="56" t="s">
        <v>1838</v>
      </c>
      <c r="E100" s="94" t="s">
        <v>146</v>
      </c>
      <c r="F100" s="70" t="s">
        <v>1832</v>
      </c>
      <c r="G100" s="54" t="s">
        <v>343</v>
      </c>
      <c r="H100" s="70" t="s">
        <v>177</v>
      </c>
      <c r="I100" s="70" t="s">
        <v>182</v>
      </c>
      <c r="J100" s="57">
        <v>42474</v>
      </c>
      <c r="K100" s="57" t="s">
        <v>178</v>
      </c>
      <c r="L100" s="58" t="str">
        <f t="shared" ca="1" si="0"/>
        <v>Vigente</v>
      </c>
      <c r="M100" s="58" t="s">
        <v>178</v>
      </c>
      <c r="N100" s="54">
        <v>2016</v>
      </c>
      <c r="O100" s="54" t="s">
        <v>191</v>
      </c>
      <c r="P100" s="126" t="s">
        <v>474</v>
      </c>
      <c r="Q100" s="60" t="s">
        <v>20</v>
      </c>
      <c r="R100" s="62" t="s">
        <v>182</v>
      </c>
      <c r="S100" s="70" t="s">
        <v>2297</v>
      </c>
      <c r="T100" s="107" t="s">
        <v>155</v>
      </c>
      <c r="U100" s="66" t="s">
        <v>1848</v>
      </c>
      <c r="V100" s="66" t="s">
        <v>2298</v>
      </c>
      <c r="W100" s="189" t="s">
        <v>2299</v>
      </c>
      <c r="X100" s="183" t="s">
        <v>159</v>
      </c>
      <c r="Y100" s="24"/>
      <c r="Z100" s="24"/>
      <c r="AA100" s="24"/>
      <c r="AB100" s="24"/>
      <c r="AC100" s="24"/>
      <c r="AD100" s="24"/>
      <c r="AE100" s="24"/>
      <c r="AF100" s="24"/>
      <c r="AG100" s="24"/>
      <c r="AH100" s="24"/>
      <c r="AI100" s="24"/>
      <c r="AJ100" s="24"/>
      <c r="AK100" s="24"/>
      <c r="AL100" s="24"/>
      <c r="AM100" s="24"/>
      <c r="AN100" s="24"/>
      <c r="AO100" s="24"/>
      <c r="AP100" s="24"/>
      <c r="AQ100" s="24"/>
      <c r="AR100" s="24"/>
    </row>
    <row r="101" spans="1:44" ht="15.85" customHeight="1" x14ac:dyDescent="0.25">
      <c r="A101" s="54" t="s">
        <v>2300</v>
      </c>
      <c r="B101" s="54" t="s">
        <v>2301</v>
      </c>
      <c r="C101" s="159" t="s">
        <v>2302</v>
      </c>
      <c r="D101" s="56" t="s">
        <v>1838</v>
      </c>
      <c r="E101" s="94" t="s">
        <v>146</v>
      </c>
      <c r="F101" s="70" t="s">
        <v>1832</v>
      </c>
      <c r="G101" s="54" t="s">
        <v>343</v>
      </c>
      <c r="H101" s="70" t="s">
        <v>177</v>
      </c>
      <c r="I101" s="54" t="s">
        <v>182</v>
      </c>
      <c r="J101" s="57">
        <v>34541</v>
      </c>
      <c r="K101" s="57" t="s">
        <v>178</v>
      </c>
      <c r="L101" s="58" t="str">
        <f t="shared" ca="1" si="0"/>
        <v>Vigente</v>
      </c>
      <c r="M101" s="58" t="s">
        <v>178</v>
      </c>
      <c r="N101" s="54">
        <v>1994</v>
      </c>
      <c r="O101" s="54" t="s">
        <v>191</v>
      </c>
      <c r="P101" s="145" t="s">
        <v>557</v>
      </c>
      <c r="Q101" s="60" t="s">
        <v>1839</v>
      </c>
      <c r="R101" s="62" t="s">
        <v>182</v>
      </c>
      <c r="S101" s="54" t="s">
        <v>2303</v>
      </c>
      <c r="T101" s="107" t="s">
        <v>155</v>
      </c>
      <c r="U101" s="56" t="s">
        <v>186</v>
      </c>
      <c r="V101" s="56" t="s">
        <v>186</v>
      </c>
      <c r="W101" s="182" t="s">
        <v>2304</v>
      </c>
      <c r="X101" s="183" t="s">
        <v>159</v>
      </c>
      <c r="Y101" s="24"/>
      <c r="Z101" s="24"/>
      <c r="AA101" s="24"/>
      <c r="AB101" s="24"/>
      <c r="AC101" s="24"/>
      <c r="AD101" s="24"/>
      <c r="AE101" s="24"/>
      <c r="AF101" s="24"/>
      <c r="AG101" s="24"/>
      <c r="AH101" s="24"/>
      <c r="AI101" s="24"/>
      <c r="AJ101" s="24"/>
      <c r="AK101" s="24"/>
      <c r="AL101" s="24"/>
      <c r="AM101" s="24"/>
      <c r="AN101" s="24"/>
      <c r="AO101" s="24"/>
      <c r="AP101" s="24"/>
      <c r="AQ101" s="24"/>
      <c r="AR101" s="24"/>
    </row>
    <row r="102" spans="1:44" ht="15.85" customHeight="1" x14ac:dyDescent="0.25">
      <c r="A102" s="54" t="s">
        <v>2305</v>
      </c>
      <c r="B102" s="70" t="s">
        <v>2301</v>
      </c>
      <c r="C102" s="159" t="s">
        <v>2302</v>
      </c>
      <c r="D102" s="56" t="s">
        <v>1838</v>
      </c>
      <c r="E102" s="94" t="s">
        <v>146</v>
      </c>
      <c r="F102" s="70" t="s">
        <v>1832</v>
      </c>
      <c r="G102" s="54" t="s">
        <v>343</v>
      </c>
      <c r="H102" s="70" t="s">
        <v>149</v>
      </c>
      <c r="I102" s="66" t="s">
        <v>2015</v>
      </c>
      <c r="J102" s="57">
        <v>37428</v>
      </c>
      <c r="K102" s="57" t="s">
        <v>178</v>
      </c>
      <c r="L102" s="58" t="str">
        <f t="shared" ca="1" si="0"/>
        <v>Vigente</v>
      </c>
      <c r="M102" s="58" t="s">
        <v>178</v>
      </c>
      <c r="N102" s="54">
        <v>2002</v>
      </c>
      <c r="O102" s="54" t="s">
        <v>151</v>
      </c>
      <c r="P102" s="65" t="s">
        <v>9</v>
      </c>
      <c r="Q102" s="60" t="s">
        <v>12</v>
      </c>
      <c r="R102" s="158" t="s">
        <v>719</v>
      </c>
      <c r="S102" s="67" t="s">
        <v>2306</v>
      </c>
      <c r="T102" s="107" t="s">
        <v>155</v>
      </c>
      <c r="U102" s="66" t="s">
        <v>171</v>
      </c>
      <c r="V102" s="66" t="s">
        <v>171</v>
      </c>
      <c r="W102" s="182" t="s">
        <v>2304</v>
      </c>
      <c r="X102" s="183" t="s">
        <v>159</v>
      </c>
      <c r="Y102" s="24"/>
      <c r="Z102" s="24"/>
      <c r="AA102" s="24"/>
      <c r="AB102" s="24"/>
      <c r="AC102" s="24"/>
      <c r="AD102" s="24"/>
      <c r="AE102" s="24"/>
      <c r="AF102" s="24"/>
      <c r="AG102" s="24"/>
      <c r="AH102" s="24"/>
      <c r="AI102" s="24"/>
      <c r="AJ102" s="24"/>
      <c r="AK102" s="24"/>
      <c r="AL102" s="24"/>
      <c r="AM102" s="24"/>
      <c r="AN102" s="24"/>
      <c r="AO102" s="24"/>
      <c r="AP102" s="24"/>
      <c r="AQ102" s="24"/>
      <c r="AR102" s="24"/>
    </row>
    <row r="103" spans="1:44" ht="15.85" customHeight="1" x14ac:dyDescent="0.25">
      <c r="A103" s="54" t="s">
        <v>2307</v>
      </c>
      <c r="B103" s="95" t="s">
        <v>2301</v>
      </c>
      <c r="C103" s="159" t="s">
        <v>2302</v>
      </c>
      <c r="D103" s="56" t="s">
        <v>1838</v>
      </c>
      <c r="E103" s="94" t="s">
        <v>146</v>
      </c>
      <c r="F103" s="70" t="s">
        <v>1832</v>
      </c>
      <c r="G103" s="54" t="s">
        <v>343</v>
      </c>
      <c r="H103" s="70" t="s">
        <v>149</v>
      </c>
      <c r="I103" s="56" t="s">
        <v>182</v>
      </c>
      <c r="J103" s="57">
        <v>43803</v>
      </c>
      <c r="K103" s="57">
        <v>45630</v>
      </c>
      <c r="L103" s="58" t="str">
        <f t="shared" ca="1" si="0"/>
        <v>Vigente</v>
      </c>
      <c r="M103" s="55">
        <v>2024</v>
      </c>
      <c r="N103" s="54">
        <v>2019</v>
      </c>
      <c r="O103" s="54" t="s">
        <v>191</v>
      </c>
      <c r="P103" s="126" t="s">
        <v>474</v>
      </c>
      <c r="Q103" s="60" t="s">
        <v>20</v>
      </c>
      <c r="R103" s="62" t="s">
        <v>185</v>
      </c>
      <c r="S103" s="56" t="s">
        <v>2308</v>
      </c>
      <c r="T103" s="107" t="s">
        <v>155</v>
      </c>
      <c r="U103" s="56" t="s">
        <v>185</v>
      </c>
      <c r="V103" s="60" t="s">
        <v>2309</v>
      </c>
      <c r="W103" s="182" t="s">
        <v>2304</v>
      </c>
      <c r="X103" s="183" t="s">
        <v>159</v>
      </c>
      <c r="Y103" s="24"/>
      <c r="Z103" s="24"/>
      <c r="AA103" s="24"/>
      <c r="AB103" s="24"/>
      <c r="AC103" s="24"/>
      <c r="AD103" s="24"/>
      <c r="AE103" s="24"/>
      <c r="AF103" s="24"/>
      <c r="AG103" s="24"/>
      <c r="AH103" s="24"/>
      <c r="AI103" s="24"/>
      <c r="AJ103" s="24"/>
      <c r="AK103" s="24"/>
      <c r="AL103" s="24"/>
      <c r="AM103" s="24"/>
      <c r="AN103" s="24"/>
      <c r="AO103" s="24"/>
      <c r="AP103" s="24"/>
      <c r="AQ103" s="24"/>
      <c r="AR103" s="24"/>
    </row>
    <row r="104" spans="1:44" ht="15.85" customHeight="1" x14ac:dyDescent="0.25">
      <c r="A104" s="54" t="s">
        <v>2310</v>
      </c>
      <c r="B104" s="56" t="s">
        <v>2311</v>
      </c>
      <c r="C104" s="159" t="s">
        <v>2312</v>
      </c>
      <c r="D104" s="56" t="s">
        <v>1831</v>
      </c>
      <c r="E104" s="94" t="s">
        <v>146</v>
      </c>
      <c r="F104" s="70" t="s">
        <v>1832</v>
      </c>
      <c r="G104" s="54" t="s">
        <v>343</v>
      </c>
      <c r="H104" s="70" t="s">
        <v>149</v>
      </c>
      <c r="I104" s="54" t="s">
        <v>182</v>
      </c>
      <c r="J104" s="57">
        <v>43196</v>
      </c>
      <c r="K104" s="57">
        <v>44716</v>
      </c>
      <c r="L104" s="58" t="str">
        <f t="shared" ca="1" si="0"/>
        <v>Vigente</v>
      </c>
      <c r="M104" s="55">
        <v>2022</v>
      </c>
      <c r="N104" s="54">
        <v>2018</v>
      </c>
      <c r="O104" s="54" t="s">
        <v>417</v>
      </c>
      <c r="P104" s="65" t="s">
        <v>9</v>
      </c>
      <c r="Q104" s="60" t="s">
        <v>12</v>
      </c>
      <c r="R104" s="181" t="s">
        <v>206</v>
      </c>
      <c r="S104" s="54" t="s">
        <v>2313</v>
      </c>
      <c r="T104" s="107" t="s">
        <v>155</v>
      </c>
      <c r="U104" s="56" t="s">
        <v>185</v>
      </c>
      <c r="V104" s="86" t="s">
        <v>2314</v>
      </c>
      <c r="W104" s="182" t="s">
        <v>2315</v>
      </c>
      <c r="X104" s="183" t="s">
        <v>159</v>
      </c>
      <c r="Y104" s="24"/>
      <c r="Z104" s="24"/>
      <c r="AA104" s="24"/>
      <c r="AB104" s="24"/>
      <c r="AC104" s="24"/>
      <c r="AD104" s="24"/>
      <c r="AE104" s="24"/>
      <c r="AF104" s="24"/>
      <c r="AG104" s="24"/>
      <c r="AH104" s="24"/>
      <c r="AI104" s="24"/>
      <c r="AJ104" s="24"/>
      <c r="AK104" s="24"/>
      <c r="AL104" s="24"/>
      <c r="AM104" s="24"/>
      <c r="AN104" s="24"/>
      <c r="AO104" s="24"/>
      <c r="AP104" s="24"/>
      <c r="AQ104" s="24"/>
      <c r="AR104" s="24"/>
    </row>
    <row r="105" spans="1:44" ht="15.85" customHeight="1" x14ac:dyDescent="0.25">
      <c r="A105" s="54" t="s">
        <v>2316</v>
      </c>
      <c r="B105" s="66" t="s">
        <v>2311</v>
      </c>
      <c r="C105" s="159" t="s">
        <v>2312</v>
      </c>
      <c r="D105" s="56" t="s">
        <v>1831</v>
      </c>
      <c r="E105" s="94" t="s">
        <v>146</v>
      </c>
      <c r="F105" s="70" t="s">
        <v>1832</v>
      </c>
      <c r="G105" s="54" t="s">
        <v>343</v>
      </c>
      <c r="H105" s="70" t="s">
        <v>177</v>
      </c>
      <c r="I105" s="54" t="s">
        <v>182</v>
      </c>
      <c r="J105" s="57">
        <v>43777</v>
      </c>
      <c r="K105" s="57">
        <v>45149</v>
      </c>
      <c r="L105" s="58" t="str">
        <f t="shared" ca="1" si="0"/>
        <v>Vigente</v>
      </c>
      <c r="M105" s="55">
        <v>2023</v>
      </c>
      <c r="N105" s="54">
        <v>2019</v>
      </c>
      <c r="O105" s="54" t="s">
        <v>191</v>
      </c>
      <c r="P105" s="108" t="s">
        <v>180</v>
      </c>
      <c r="Q105" s="60" t="s">
        <v>8</v>
      </c>
      <c r="R105" s="62" t="s">
        <v>182</v>
      </c>
      <c r="S105" s="54" t="s">
        <v>2317</v>
      </c>
      <c r="T105" s="107" t="s">
        <v>155</v>
      </c>
      <c r="U105" s="66" t="s">
        <v>1848</v>
      </c>
      <c r="V105" s="67" t="s">
        <v>199</v>
      </c>
      <c r="W105" s="182" t="s">
        <v>2315</v>
      </c>
      <c r="X105" s="183" t="str">
        <f>HYPERLINK("https://drive.google.com/open?id=1mKCSvEkK-curEAaS3EVKOsFy_8PMcszG","Ver Convenio")</f>
        <v>Ver Convenio</v>
      </c>
      <c r="Y105" s="24"/>
      <c r="Z105" s="24"/>
      <c r="AA105" s="24"/>
      <c r="AB105" s="24"/>
      <c r="AC105" s="24"/>
      <c r="AD105" s="24"/>
      <c r="AE105" s="24"/>
      <c r="AF105" s="24"/>
      <c r="AG105" s="24"/>
      <c r="AH105" s="24"/>
      <c r="AI105" s="24"/>
      <c r="AJ105" s="24"/>
      <c r="AK105" s="24"/>
      <c r="AL105" s="24"/>
      <c r="AM105" s="24"/>
      <c r="AN105" s="24"/>
      <c r="AO105" s="24"/>
      <c r="AP105" s="24"/>
      <c r="AQ105" s="24"/>
      <c r="AR105" s="24"/>
    </row>
    <row r="106" spans="1:44" ht="15.85" customHeight="1" x14ac:dyDescent="0.25">
      <c r="A106" s="54" t="s">
        <v>2318</v>
      </c>
      <c r="B106" s="54" t="s">
        <v>2319</v>
      </c>
      <c r="C106" s="159" t="s">
        <v>2320</v>
      </c>
      <c r="D106" s="56" t="s">
        <v>1838</v>
      </c>
      <c r="E106" s="94" t="s">
        <v>146</v>
      </c>
      <c r="F106" s="70" t="s">
        <v>1832</v>
      </c>
      <c r="G106" s="54" t="s">
        <v>343</v>
      </c>
      <c r="H106" s="70" t="s">
        <v>177</v>
      </c>
      <c r="I106" s="56" t="s">
        <v>182</v>
      </c>
      <c r="J106" s="57">
        <v>36805</v>
      </c>
      <c r="K106" s="57" t="s">
        <v>178</v>
      </c>
      <c r="L106" s="58" t="str">
        <f t="shared" ca="1" si="0"/>
        <v>Vigente</v>
      </c>
      <c r="M106" s="58" t="s">
        <v>178</v>
      </c>
      <c r="N106" s="54">
        <v>2000</v>
      </c>
      <c r="O106" s="67" t="s">
        <v>191</v>
      </c>
      <c r="P106" s="108" t="s">
        <v>180</v>
      </c>
      <c r="Q106" s="60" t="s">
        <v>8</v>
      </c>
      <c r="R106" s="62" t="s">
        <v>182</v>
      </c>
      <c r="S106" s="54" t="s">
        <v>2321</v>
      </c>
      <c r="T106" s="107" t="s">
        <v>155</v>
      </c>
      <c r="U106" s="56" t="s">
        <v>186</v>
      </c>
      <c r="V106" s="56" t="s">
        <v>186</v>
      </c>
      <c r="W106" s="182" t="s">
        <v>2322</v>
      </c>
      <c r="X106" s="183" t="s">
        <v>159</v>
      </c>
      <c r="Y106" s="24"/>
      <c r="Z106" s="24"/>
      <c r="AA106" s="24"/>
      <c r="AB106" s="24"/>
      <c r="AC106" s="24"/>
      <c r="AD106" s="24"/>
      <c r="AE106" s="24"/>
      <c r="AF106" s="24"/>
      <c r="AG106" s="24"/>
      <c r="AH106" s="24"/>
      <c r="AI106" s="24"/>
      <c r="AJ106" s="24"/>
      <c r="AK106" s="24"/>
      <c r="AL106" s="24"/>
      <c r="AM106" s="24"/>
      <c r="AN106" s="24"/>
      <c r="AO106" s="24"/>
      <c r="AP106" s="24"/>
      <c r="AQ106" s="24"/>
      <c r="AR106" s="24"/>
    </row>
    <row r="107" spans="1:44" ht="15.85" customHeight="1" x14ac:dyDescent="0.25">
      <c r="A107" s="56" t="s">
        <v>2323</v>
      </c>
      <c r="B107" s="56" t="s">
        <v>2324</v>
      </c>
      <c r="C107" s="159" t="s">
        <v>2325</v>
      </c>
      <c r="D107" s="56" t="s">
        <v>1838</v>
      </c>
      <c r="E107" s="94" t="s">
        <v>146</v>
      </c>
      <c r="F107" s="70" t="s">
        <v>1832</v>
      </c>
      <c r="G107" s="54" t="s">
        <v>343</v>
      </c>
      <c r="H107" s="70" t="s">
        <v>177</v>
      </c>
      <c r="I107" s="56" t="s">
        <v>182</v>
      </c>
      <c r="J107" s="57">
        <v>38896</v>
      </c>
      <c r="K107" s="57" t="s">
        <v>178</v>
      </c>
      <c r="L107" s="58" t="str">
        <f t="shared" ca="1" si="0"/>
        <v>Vigente</v>
      </c>
      <c r="M107" s="58" t="s">
        <v>178</v>
      </c>
      <c r="N107" s="54">
        <v>2006</v>
      </c>
      <c r="O107" s="67" t="s">
        <v>191</v>
      </c>
      <c r="P107" s="108" t="s">
        <v>180</v>
      </c>
      <c r="Q107" s="60" t="s">
        <v>8</v>
      </c>
      <c r="R107" s="62" t="s">
        <v>182</v>
      </c>
      <c r="S107" s="60" t="s">
        <v>2326</v>
      </c>
      <c r="T107" s="107" t="s">
        <v>155</v>
      </c>
      <c r="U107" s="56" t="s">
        <v>186</v>
      </c>
      <c r="V107" s="56" t="s">
        <v>186</v>
      </c>
      <c r="W107" s="182" t="s">
        <v>2327</v>
      </c>
      <c r="X107" s="183" t="s">
        <v>159</v>
      </c>
      <c r="Y107" s="24"/>
      <c r="Z107" s="24"/>
      <c r="AA107" s="24"/>
      <c r="AB107" s="24"/>
      <c r="AC107" s="24"/>
      <c r="AD107" s="24"/>
      <c r="AE107" s="24"/>
      <c r="AF107" s="24"/>
      <c r="AG107" s="24"/>
      <c r="AH107" s="24"/>
      <c r="AI107" s="24"/>
      <c r="AJ107" s="24"/>
      <c r="AK107" s="24"/>
      <c r="AL107" s="24"/>
      <c r="AM107" s="24"/>
      <c r="AN107" s="24"/>
      <c r="AO107" s="24"/>
      <c r="AP107" s="24"/>
      <c r="AQ107" s="24"/>
      <c r="AR107" s="24"/>
    </row>
    <row r="108" spans="1:44" ht="15.85" customHeight="1" x14ac:dyDescent="0.25">
      <c r="A108" s="54" t="s">
        <v>2328</v>
      </c>
      <c r="B108" s="54" t="s">
        <v>2329</v>
      </c>
      <c r="C108" s="159" t="s">
        <v>2330</v>
      </c>
      <c r="D108" s="56" t="s">
        <v>1838</v>
      </c>
      <c r="E108" s="94" t="s">
        <v>146</v>
      </c>
      <c r="F108" s="70" t="s">
        <v>1832</v>
      </c>
      <c r="G108" s="54" t="s">
        <v>343</v>
      </c>
      <c r="H108" s="70" t="s">
        <v>177</v>
      </c>
      <c r="I108" s="56" t="s">
        <v>182</v>
      </c>
      <c r="J108" s="57">
        <v>39625</v>
      </c>
      <c r="K108" s="57" t="s">
        <v>178</v>
      </c>
      <c r="L108" s="58" t="str">
        <f t="shared" ca="1" si="0"/>
        <v>Vigente</v>
      </c>
      <c r="M108" s="58" t="s">
        <v>178</v>
      </c>
      <c r="N108" s="54">
        <v>2008</v>
      </c>
      <c r="O108" s="67" t="s">
        <v>191</v>
      </c>
      <c r="P108" s="108" t="s">
        <v>180</v>
      </c>
      <c r="Q108" s="60" t="s">
        <v>8</v>
      </c>
      <c r="R108" s="62" t="s">
        <v>182</v>
      </c>
      <c r="S108" s="54" t="s">
        <v>2331</v>
      </c>
      <c r="T108" s="107" t="s">
        <v>155</v>
      </c>
      <c r="U108" s="56" t="s">
        <v>185</v>
      </c>
      <c r="V108" s="66" t="s">
        <v>1554</v>
      </c>
      <c r="W108" s="182" t="s">
        <v>2332</v>
      </c>
      <c r="X108" s="183" t="s">
        <v>159</v>
      </c>
      <c r="Y108" s="24"/>
      <c r="Z108" s="24"/>
      <c r="AA108" s="24"/>
      <c r="AB108" s="24"/>
      <c r="AC108" s="24"/>
      <c r="AD108" s="24"/>
      <c r="AE108" s="24"/>
      <c r="AF108" s="24"/>
      <c r="AG108" s="24"/>
      <c r="AH108" s="24"/>
      <c r="AI108" s="24"/>
      <c r="AJ108" s="24"/>
      <c r="AK108" s="24"/>
      <c r="AL108" s="24"/>
      <c r="AM108" s="24"/>
      <c r="AN108" s="24"/>
      <c r="AO108" s="24"/>
      <c r="AP108" s="24"/>
      <c r="AQ108" s="24"/>
      <c r="AR108" s="24"/>
    </row>
    <row r="109" spans="1:44" ht="15.85" customHeight="1" x14ac:dyDescent="0.25">
      <c r="A109" s="56" t="s">
        <v>2333</v>
      </c>
      <c r="B109" s="66" t="s">
        <v>2334</v>
      </c>
      <c r="C109" s="159" t="s">
        <v>2335</v>
      </c>
      <c r="D109" s="56" t="s">
        <v>1831</v>
      </c>
      <c r="E109" s="94" t="s">
        <v>146</v>
      </c>
      <c r="F109" s="70" t="s">
        <v>1832</v>
      </c>
      <c r="G109" s="54" t="s">
        <v>343</v>
      </c>
      <c r="H109" s="70" t="s">
        <v>149</v>
      </c>
      <c r="I109" s="56" t="s">
        <v>182</v>
      </c>
      <c r="J109" s="57">
        <v>41442</v>
      </c>
      <c r="K109" s="57" t="s">
        <v>178</v>
      </c>
      <c r="L109" s="58" t="str">
        <f t="shared" ca="1" si="0"/>
        <v>Vigente</v>
      </c>
      <c r="M109" s="58" t="s">
        <v>178</v>
      </c>
      <c r="N109" s="54">
        <v>2013</v>
      </c>
      <c r="O109" s="54" t="s">
        <v>151</v>
      </c>
      <c r="P109" s="65" t="s">
        <v>9</v>
      </c>
      <c r="Q109" s="60" t="s">
        <v>12</v>
      </c>
      <c r="R109" s="181" t="s">
        <v>206</v>
      </c>
      <c r="S109" s="54" t="s">
        <v>2091</v>
      </c>
      <c r="T109" s="107" t="s">
        <v>155</v>
      </c>
      <c r="U109" s="56" t="s">
        <v>185</v>
      </c>
      <c r="V109" s="66" t="s">
        <v>2336</v>
      </c>
      <c r="W109" s="182" t="s">
        <v>2337</v>
      </c>
      <c r="X109" s="183" t="s">
        <v>159</v>
      </c>
      <c r="Y109" s="24"/>
      <c r="Z109" s="24"/>
      <c r="AA109" s="24"/>
      <c r="AB109" s="24"/>
      <c r="AC109" s="24"/>
      <c r="AD109" s="24"/>
      <c r="AE109" s="24"/>
      <c r="AF109" s="24"/>
      <c r="AG109" s="24"/>
      <c r="AH109" s="24"/>
      <c r="AI109" s="24"/>
      <c r="AJ109" s="24"/>
      <c r="AK109" s="24"/>
      <c r="AL109" s="24"/>
      <c r="AM109" s="24"/>
      <c r="AN109" s="24"/>
      <c r="AO109" s="24"/>
      <c r="AP109" s="24"/>
      <c r="AQ109" s="24"/>
      <c r="AR109" s="24"/>
    </row>
    <row r="110" spans="1:44" ht="15.85" customHeight="1" x14ac:dyDescent="0.25">
      <c r="A110" s="54" t="s">
        <v>2338</v>
      </c>
      <c r="B110" s="54" t="s">
        <v>2339</v>
      </c>
      <c r="C110" s="159" t="s">
        <v>2340</v>
      </c>
      <c r="D110" s="56" t="s">
        <v>1831</v>
      </c>
      <c r="E110" s="94" t="s">
        <v>146</v>
      </c>
      <c r="F110" s="70" t="s">
        <v>1832</v>
      </c>
      <c r="G110" s="54" t="s">
        <v>343</v>
      </c>
      <c r="H110" s="70" t="s">
        <v>149</v>
      </c>
      <c r="I110" s="54" t="s">
        <v>182</v>
      </c>
      <c r="J110" s="57">
        <v>35779</v>
      </c>
      <c r="K110" s="57" t="s">
        <v>178</v>
      </c>
      <c r="L110" s="58" t="str">
        <f t="shared" ca="1" si="0"/>
        <v>Vigente</v>
      </c>
      <c r="M110" s="58" t="s">
        <v>178</v>
      </c>
      <c r="N110" s="54">
        <v>1997</v>
      </c>
      <c r="O110" s="67" t="s">
        <v>191</v>
      </c>
      <c r="P110" s="145" t="s">
        <v>557</v>
      </c>
      <c r="Q110" s="60" t="s">
        <v>1839</v>
      </c>
      <c r="R110" s="158" t="s">
        <v>719</v>
      </c>
      <c r="S110" s="54" t="s">
        <v>2341</v>
      </c>
      <c r="T110" s="107" t="s">
        <v>155</v>
      </c>
      <c r="U110" s="67" t="s">
        <v>171</v>
      </c>
      <c r="V110" s="67" t="s">
        <v>171</v>
      </c>
      <c r="W110" s="182" t="s">
        <v>2342</v>
      </c>
      <c r="X110" s="183" t="s">
        <v>159</v>
      </c>
      <c r="Y110" s="24"/>
      <c r="Z110" s="24"/>
      <c r="AA110" s="24"/>
      <c r="AB110" s="24"/>
      <c r="AC110" s="24"/>
      <c r="AD110" s="24"/>
      <c r="AE110" s="24"/>
      <c r="AF110" s="24"/>
      <c r="AG110" s="24"/>
      <c r="AH110" s="24"/>
      <c r="AI110" s="24"/>
      <c r="AJ110" s="24"/>
      <c r="AK110" s="24"/>
      <c r="AL110" s="24"/>
      <c r="AM110" s="24"/>
      <c r="AN110" s="24"/>
      <c r="AO110" s="24"/>
      <c r="AP110" s="24"/>
      <c r="AQ110" s="24"/>
      <c r="AR110" s="24"/>
    </row>
    <row r="111" spans="1:44" ht="15.85" customHeight="1" x14ac:dyDescent="0.25">
      <c r="A111" s="54" t="s">
        <v>2343</v>
      </c>
      <c r="B111" s="54" t="s">
        <v>2344</v>
      </c>
      <c r="C111" s="159" t="s">
        <v>2345</v>
      </c>
      <c r="D111" s="56" t="s">
        <v>1831</v>
      </c>
      <c r="E111" s="94" t="s">
        <v>146</v>
      </c>
      <c r="F111" s="70" t="s">
        <v>1832</v>
      </c>
      <c r="G111" s="54" t="s">
        <v>343</v>
      </c>
      <c r="H111" s="70" t="s">
        <v>177</v>
      </c>
      <c r="I111" s="56" t="s">
        <v>182</v>
      </c>
      <c r="J111" s="57">
        <v>34936</v>
      </c>
      <c r="K111" s="57" t="s">
        <v>178</v>
      </c>
      <c r="L111" s="58" t="str">
        <f t="shared" ca="1" si="0"/>
        <v>Vigente</v>
      </c>
      <c r="M111" s="58" t="s">
        <v>178</v>
      </c>
      <c r="N111" s="54">
        <v>1995</v>
      </c>
      <c r="O111" s="67" t="s">
        <v>191</v>
      </c>
      <c r="P111" s="108" t="s">
        <v>180</v>
      </c>
      <c r="Q111" s="60" t="s">
        <v>8</v>
      </c>
      <c r="R111" s="62" t="s">
        <v>182</v>
      </c>
      <c r="S111" s="60" t="s">
        <v>2346</v>
      </c>
      <c r="T111" s="107" t="s">
        <v>155</v>
      </c>
      <c r="U111" s="56" t="s">
        <v>186</v>
      </c>
      <c r="V111" s="56" t="s">
        <v>186</v>
      </c>
      <c r="W111" s="188" t="s">
        <v>823</v>
      </c>
      <c r="X111" s="183" t="s">
        <v>159</v>
      </c>
      <c r="Y111" s="24"/>
      <c r="Z111" s="24"/>
      <c r="AA111" s="24"/>
      <c r="AB111" s="24"/>
      <c r="AC111" s="24"/>
      <c r="AD111" s="24"/>
      <c r="AE111" s="24"/>
      <c r="AF111" s="24"/>
      <c r="AG111" s="24"/>
      <c r="AH111" s="24"/>
      <c r="AI111" s="24"/>
      <c r="AJ111" s="24"/>
      <c r="AK111" s="24"/>
      <c r="AL111" s="24"/>
      <c r="AM111" s="24"/>
      <c r="AN111" s="24"/>
      <c r="AO111" s="24"/>
      <c r="AP111" s="24"/>
      <c r="AQ111" s="24"/>
      <c r="AR111" s="24"/>
    </row>
    <row r="112" spans="1:44" ht="15.85" customHeight="1" x14ac:dyDescent="0.25">
      <c r="A112" s="54" t="s">
        <v>2347</v>
      </c>
      <c r="B112" s="54" t="s">
        <v>2348</v>
      </c>
      <c r="C112" s="159" t="s">
        <v>2349</v>
      </c>
      <c r="D112" s="56" t="s">
        <v>1838</v>
      </c>
      <c r="E112" s="94" t="s">
        <v>146</v>
      </c>
      <c r="F112" s="70" t="s">
        <v>1832</v>
      </c>
      <c r="G112" s="54" t="s">
        <v>343</v>
      </c>
      <c r="H112" s="70" t="s">
        <v>177</v>
      </c>
      <c r="I112" s="54" t="s">
        <v>182</v>
      </c>
      <c r="J112" s="57">
        <v>39951</v>
      </c>
      <c r="K112" s="57" t="s">
        <v>178</v>
      </c>
      <c r="L112" s="58" t="str">
        <f t="shared" ca="1" si="0"/>
        <v>Vigente</v>
      </c>
      <c r="M112" s="58" t="s">
        <v>178</v>
      </c>
      <c r="N112" s="54">
        <v>2009</v>
      </c>
      <c r="O112" s="67" t="s">
        <v>191</v>
      </c>
      <c r="P112" s="145" t="s">
        <v>557</v>
      </c>
      <c r="Q112" s="60" t="s">
        <v>1839</v>
      </c>
      <c r="R112" s="62" t="s">
        <v>182</v>
      </c>
      <c r="S112" s="54" t="s">
        <v>2350</v>
      </c>
      <c r="T112" s="107" t="s">
        <v>155</v>
      </c>
      <c r="U112" s="56" t="s">
        <v>186</v>
      </c>
      <c r="V112" s="56" t="s">
        <v>186</v>
      </c>
      <c r="W112" s="182" t="s">
        <v>2351</v>
      </c>
      <c r="X112" s="183" t="s">
        <v>159</v>
      </c>
      <c r="Y112" s="24"/>
      <c r="Z112" s="24"/>
      <c r="AA112" s="24"/>
      <c r="AB112" s="24"/>
      <c r="AC112" s="24"/>
      <c r="AD112" s="24"/>
      <c r="AE112" s="24"/>
      <c r="AF112" s="24"/>
      <c r="AG112" s="24"/>
      <c r="AH112" s="24"/>
      <c r="AI112" s="24"/>
      <c r="AJ112" s="24"/>
      <c r="AK112" s="24"/>
      <c r="AL112" s="24"/>
      <c r="AM112" s="24"/>
      <c r="AN112" s="24"/>
      <c r="AO112" s="24"/>
      <c r="AP112" s="24"/>
      <c r="AQ112" s="24"/>
      <c r="AR112" s="24"/>
    </row>
    <row r="113" spans="1:44" ht="15.85" customHeight="1" x14ac:dyDescent="0.25">
      <c r="A113" s="54" t="s">
        <v>2352</v>
      </c>
      <c r="B113" s="60" t="s">
        <v>2348</v>
      </c>
      <c r="C113" s="159" t="s">
        <v>2349</v>
      </c>
      <c r="D113" s="56" t="s">
        <v>1838</v>
      </c>
      <c r="E113" s="94" t="s">
        <v>146</v>
      </c>
      <c r="F113" s="70" t="s">
        <v>1832</v>
      </c>
      <c r="G113" s="54" t="s">
        <v>343</v>
      </c>
      <c r="H113" s="70" t="s">
        <v>177</v>
      </c>
      <c r="I113" s="54" t="s">
        <v>182</v>
      </c>
      <c r="J113" s="57" t="s">
        <v>2353</v>
      </c>
      <c r="K113" s="57">
        <v>44436</v>
      </c>
      <c r="L113" s="58" t="str">
        <f t="shared" ca="1" si="0"/>
        <v>Vigente</v>
      </c>
      <c r="M113" s="55">
        <v>2021</v>
      </c>
      <c r="N113" s="54">
        <v>2019</v>
      </c>
      <c r="O113" s="67" t="s">
        <v>191</v>
      </c>
      <c r="P113" s="108" t="s">
        <v>180</v>
      </c>
      <c r="Q113" s="60" t="s">
        <v>8</v>
      </c>
      <c r="R113" s="62" t="s">
        <v>182</v>
      </c>
      <c r="S113" s="54" t="s">
        <v>2354</v>
      </c>
      <c r="T113" s="107" t="s">
        <v>155</v>
      </c>
      <c r="U113" s="66" t="s">
        <v>1848</v>
      </c>
      <c r="V113" s="119" t="s">
        <v>1857</v>
      </c>
      <c r="W113" s="182" t="s">
        <v>2351</v>
      </c>
      <c r="X113" s="183" t="s">
        <v>159</v>
      </c>
      <c r="Y113" s="24"/>
      <c r="Z113" s="24"/>
      <c r="AA113" s="24"/>
      <c r="AB113" s="24"/>
      <c r="AC113" s="24"/>
      <c r="AD113" s="24"/>
      <c r="AE113" s="24"/>
      <c r="AF113" s="24"/>
      <c r="AG113" s="24"/>
      <c r="AH113" s="24"/>
      <c r="AI113" s="24"/>
      <c r="AJ113" s="24"/>
      <c r="AK113" s="24"/>
      <c r="AL113" s="24"/>
      <c r="AM113" s="24"/>
      <c r="AN113" s="24"/>
      <c r="AO113" s="24"/>
      <c r="AP113" s="24"/>
      <c r="AQ113" s="24"/>
      <c r="AR113" s="24"/>
    </row>
    <row r="114" spans="1:44" ht="15.85" customHeight="1" x14ac:dyDescent="0.25">
      <c r="A114" s="54" t="s">
        <v>2355</v>
      </c>
      <c r="B114" s="54" t="s">
        <v>2356</v>
      </c>
      <c r="C114" s="159" t="s">
        <v>2357</v>
      </c>
      <c r="D114" s="56" t="s">
        <v>1838</v>
      </c>
      <c r="E114" s="94" t="s">
        <v>146</v>
      </c>
      <c r="F114" s="70" t="s">
        <v>1832</v>
      </c>
      <c r="G114" s="54" t="s">
        <v>343</v>
      </c>
      <c r="H114" s="70" t="s">
        <v>177</v>
      </c>
      <c r="I114" s="54" t="s">
        <v>182</v>
      </c>
      <c r="J114" s="57">
        <v>35656</v>
      </c>
      <c r="K114" s="57" t="s">
        <v>178</v>
      </c>
      <c r="L114" s="58" t="str">
        <f t="shared" ca="1" si="0"/>
        <v>Vigente</v>
      </c>
      <c r="M114" s="58" t="s">
        <v>178</v>
      </c>
      <c r="N114" s="54">
        <v>1997</v>
      </c>
      <c r="O114" s="67" t="s">
        <v>191</v>
      </c>
      <c r="P114" s="125" t="s">
        <v>33</v>
      </c>
      <c r="Q114" s="60" t="s">
        <v>168</v>
      </c>
      <c r="R114" s="62" t="s">
        <v>182</v>
      </c>
      <c r="S114" s="54" t="s">
        <v>2358</v>
      </c>
      <c r="T114" s="107" t="s">
        <v>155</v>
      </c>
      <c r="U114" s="66" t="s">
        <v>2359</v>
      </c>
      <c r="V114" s="56" t="s">
        <v>2360</v>
      </c>
      <c r="W114" s="182" t="s">
        <v>2361</v>
      </c>
      <c r="X114" s="183" t="s">
        <v>159</v>
      </c>
      <c r="Y114" s="24"/>
      <c r="Z114" s="24"/>
      <c r="AA114" s="24"/>
      <c r="AB114" s="24"/>
      <c r="AC114" s="24"/>
      <c r="AD114" s="24"/>
      <c r="AE114" s="24"/>
      <c r="AF114" s="24"/>
      <c r="AG114" s="24"/>
      <c r="AH114" s="24"/>
      <c r="AI114" s="24"/>
      <c r="AJ114" s="24"/>
      <c r="AK114" s="24"/>
      <c r="AL114" s="24"/>
      <c r="AM114" s="24"/>
      <c r="AN114" s="24"/>
      <c r="AO114" s="24"/>
      <c r="AP114" s="24"/>
      <c r="AQ114" s="24"/>
      <c r="AR114" s="24"/>
    </row>
    <row r="115" spans="1:44" ht="15.85" customHeight="1" x14ac:dyDescent="0.25">
      <c r="A115" s="54" t="s">
        <v>2362</v>
      </c>
      <c r="B115" s="54" t="s">
        <v>2363</v>
      </c>
      <c r="C115" s="159" t="s">
        <v>2364</v>
      </c>
      <c r="D115" s="56" t="s">
        <v>1838</v>
      </c>
      <c r="E115" s="94" t="s">
        <v>146</v>
      </c>
      <c r="F115" s="70" t="s">
        <v>1832</v>
      </c>
      <c r="G115" s="54" t="s">
        <v>343</v>
      </c>
      <c r="H115" s="70" t="s">
        <v>149</v>
      </c>
      <c r="I115" s="54" t="s">
        <v>182</v>
      </c>
      <c r="J115" s="57">
        <v>35978</v>
      </c>
      <c r="K115" s="57" t="s">
        <v>178</v>
      </c>
      <c r="L115" s="58" t="str">
        <f t="shared" ca="1" si="0"/>
        <v>Vigente</v>
      </c>
      <c r="M115" s="58" t="s">
        <v>178</v>
      </c>
      <c r="N115" s="54">
        <v>1998</v>
      </c>
      <c r="O115" s="67" t="s">
        <v>191</v>
      </c>
      <c r="P115" s="126" t="s">
        <v>474</v>
      </c>
      <c r="Q115" s="60" t="s">
        <v>20</v>
      </c>
      <c r="R115" s="158" t="s">
        <v>719</v>
      </c>
      <c r="S115" s="54" t="s">
        <v>2365</v>
      </c>
      <c r="T115" s="107" t="s">
        <v>155</v>
      </c>
      <c r="U115" s="67" t="s">
        <v>171</v>
      </c>
      <c r="V115" s="67" t="s">
        <v>171</v>
      </c>
      <c r="W115" s="182" t="s">
        <v>2366</v>
      </c>
      <c r="X115" s="183" t="s">
        <v>159</v>
      </c>
      <c r="Y115" s="24"/>
      <c r="Z115" s="24"/>
      <c r="AA115" s="24"/>
      <c r="AB115" s="24"/>
      <c r="AC115" s="24"/>
      <c r="AD115" s="24"/>
      <c r="AE115" s="24"/>
      <c r="AF115" s="24"/>
      <c r="AG115" s="24"/>
      <c r="AH115" s="24"/>
      <c r="AI115" s="24"/>
      <c r="AJ115" s="24"/>
      <c r="AK115" s="24"/>
      <c r="AL115" s="24"/>
      <c r="AM115" s="24"/>
      <c r="AN115" s="24"/>
      <c r="AO115" s="24"/>
      <c r="AP115" s="24"/>
      <c r="AQ115" s="24"/>
      <c r="AR115" s="24"/>
    </row>
    <row r="116" spans="1:44" ht="15.85" customHeight="1" x14ac:dyDescent="0.25">
      <c r="A116" s="54" t="s">
        <v>2367</v>
      </c>
      <c r="B116" s="70" t="s">
        <v>2368</v>
      </c>
      <c r="C116" s="159" t="s">
        <v>2369</v>
      </c>
      <c r="D116" s="56" t="s">
        <v>1838</v>
      </c>
      <c r="E116" s="94" t="s">
        <v>146</v>
      </c>
      <c r="F116" s="70" t="s">
        <v>1832</v>
      </c>
      <c r="G116" s="54" t="s">
        <v>343</v>
      </c>
      <c r="H116" s="70" t="s">
        <v>149</v>
      </c>
      <c r="I116" s="54" t="s">
        <v>182</v>
      </c>
      <c r="J116" s="57">
        <v>35887</v>
      </c>
      <c r="K116" s="57" t="s">
        <v>178</v>
      </c>
      <c r="L116" s="58" t="str">
        <f t="shared" ca="1" si="0"/>
        <v>Vigente</v>
      </c>
      <c r="M116" s="58" t="s">
        <v>178</v>
      </c>
      <c r="N116" s="54">
        <v>1998</v>
      </c>
      <c r="O116" s="67" t="s">
        <v>191</v>
      </c>
      <c r="P116" s="65" t="s">
        <v>9</v>
      </c>
      <c r="Q116" s="60" t="s">
        <v>12</v>
      </c>
      <c r="R116" s="181" t="s">
        <v>2370</v>
      </c>
      <c r="S116" s="60" t="s">
        <v>2371</v>
      </c>
      <c r="T116" s="107" t="s">
        <v>155</v>
      </c>
      <c r="U116" s="66" t="s">
        <v>637</v>
      </c>
      <c r="V116" s="66" t="s">
        <v>637</v>
      </c>
      <c r="W116" s="182" t="s">
        <v>2372</v>
      </c>
      <c r="X116" s="183" t="s">
        <v>159</v>
      </c>
      <c r="Y116" s="24"/>
      <c r="Z116" s="24"/>
      <c r="AA116" s="24"/>
      <c r="AB116" s="24"/>
      <c r="AC116" s="24"/>
      <c r="AD116" s="24"/>
      <c r="AE116" s="24"/>
      <c r="AF116" s="24"/>
      <c r="AG116" s="24"/>
      <c r="AH116" s="24"/>
      <c r="AI116" s="24"/>
      <c r="AJ116" s="24"/>
      <c r="AK116" s="24"/>
      <c r="AL116" s="24"/>
      <c r="AM116" s="24"/>
      <c r="AN116" s="24"/>
      <c r="AO116" s="24"/>
      <c r="AP116" s="24"/>
      <c r="AQ116" s="24"/>
      <c r="AR116" s="24"/>
    </row>
    <row r="117" spans="1:44" ht="15.85" customHeight="1" x14ac:dyDescent="0.25">
      <c r="A117" s="54" t="s">
        <v>2373</v>
      </c>
      <c r="B117" s="70" t="s">
        <v>2368</v>
      </c>
      <c r="C117" s="159" t="s">
        <v>2369</v>
      </c>
      <c r="D117" s="56" t="s">
        <v>1838</v>
      </c>
      <c r="E117" s="94" t="s">
        <v>146</v>
      </c>
      <c r="F117" s="70" t="s">
        <v>1832</v>
      </c>
      <c r="G117" s="54" t="s">
        <v>343</v>
      </c>
      <c r="H117" s="70" t="s">
        <v>177</v>
      </c>
      <c r="I117" s="54" t="s">
        <v>182</v>
      </c>
      <c r="J117" s="57">
        <v>35780</v>
      </c>
      <c r="K117" s="57" t="s">
        <v>178</v>
      </c>
      <c r="L117" s="58" t="str">
        <f t="shared" ca="1" si="0"/>
        <v>Vigente</v>
      </c>
      <c r="M117" s="58" t="s">
        <v>178</v>
      </c>
      <c r="N117" s="54">
        <v>1997</v>
      </c>
      <c r="O117" s="67" t="s">
        <v>191</v>
      </c>
      <c r="P117" s="108" t="s">
        <v>180</v>
      </c>
      <c r="Q117" s="60" t="s">
        <v>8</v>
      </c>
      <c r="R117" s="62" t="s">
        <v>182</v>
      </c>
      <c r="S117" s="60" t="s">
        <v>2371</v>
      </c>
      <c r="T117" s="107" t="s">
        <v>155</v>
      </c>
      <c r="U117" s="56" t="s">
        <v>186</v>
      </c>
      <c r="V117" s="56" t="s">
        <v>186</v>
      </c>
      <c r="W117" s="182" t="s">
        <v>2372</v>
      </c>
      <c r="X117" s="183" t="str">
        <f>HYPERLINK("https://drive.google.com/open?id=1OdcKmeCXcC0zByu5wSmcfRwjxaJObhst","Ver Convenio")</f>
        <v>Ver Convenio</v>
      </c>
      <c r="Y117" s="24"/>
      <c r="Z117" s="24"/>
      <c r="AA117" s="24"/>
      <c r="AB117" s="24"/>
      <c r="AC117" s="24"/>
      <c r="AD117" s="24"/>
      <c r="AE117" s="24"/>
      <c r="AF117" s="24"/>
      <c r="AG117" s="24"/>
      <c r="AH117" s="24"/>
      <c r="AI117" s="24"/>
      <c r="AJ117" s="24"/>
      <c r="AK117" s="24"/>
      <c r="AL117" s="24"/>
      <c r="AM117" s="24"/>
      <c r="AN117" s="24"/>
      <c r="AO117" s="24"/>
      <c r="AP117" s="24"/>
      <c r="AQ117" s="24"/>
      <c r="AR117" s="24"/>
    </row>
    <row r="118" spans="1:44" ht="15.85" customHeight="1" x14ac:dyDescent="0.25">
      <c r="A118" s="54" t="s">
        <v>2374</v>
      </c>
      <c r="B118" s="54" t="s">
        <v>2375</v>
      </c>
      <c r="C118" s="159" t="s">
        <v>2376</v>
      </c>
      <c r="D118" s="56" t="s">
        <v>1838</v>
      </c>
      <c r="E118" s="94" t="s">
        <v>146</v>
      </c>
      <c r="F118" s="70" t="s">
        <v>1832</v>
      </c>
      <c r="G118" s="54" t="s">
        <v>343</v>
      </c>
      <c r="H118" s="70" t="s">
        <v>149</v>
      </c>
      <c r="I118" s="54" t="s">
        <v>182</v>
      </c>
      <c r="J118" s="57">
        <v>36381</v>
      </c>
      <c r="K118" s="57" t="s">
        <v>178</v>
      </c>
      <c r="L118" s="58" t="str">
        <f t="shared" ca="1" si="0"/>
        <v>Vigente</v>
      </c>
      <c r="M118" s="58" t="s">
        <v>178</v>
      </c>
      <c r="N118" s="54">
        <v>1999</v>
      </c>
      <c r="O118" s="67" t="s">
        <v>191</v>
      </c>
      <c r="P118" s="145" t="s">
        <v>557</v>
      </c>
      <c r="Q118" s="60" t="s">
        <v>1839</v>
      </c>
      <c r="R118" s="158" t="s">
        <v>719</v>
      </c>
      <c r="S118" s="54" t="s">
        <v>2377</v>
      </c>
      <c r="T118" s="54" t="s">
        <v>2378</v>
      </c>
      <c r="U118" s="67" t="s">
        <v>171</v>
      </c>
      <c r="V118" s="67" t="s">
        <v>171</v>
      </c>
      <c r="W118" s="182" t="s">
        <v>2379</v>
      </c>
      <c r="X118" s="183" t="s">
        <v>159</v>
      </c>
      <c r="Y118" s="24"/>
      <c r="Z118" s="24"/>
      <c r="AA118" s="24"/>
      <c r="AB118" s="24"/>
      <c r="AC118" s="24"/>
      <c r="AD118" s="24"/>
      <c r="AE118" s="24"/>
      <c r="AF118" s="24"/>
      <c r="AG118" s="24"/>
      <c r="AH118" s="24"/>
      <c r="AI118" s="24"/>
      <c r="AJ118" s="24"/>
      <c r="AK118" s="24"/>
      <c r="AL118" s="24"/>
      <c r="AM118" s="24"/>
      <c r="AN118" s="24"/>
      <c r="AO118" s="24"/>
      <c r="AP118" s="24"/>
      <c r="AQ118" s="24"/>
      <c r="AR118" s="24"/>
    </row>
    <row r="119" spans="1:44" ht="15.85" customHeight="1" x14ac:dyDescent="0.25">
      <c r="A119" s="54" t="s">
        <v>2380</v>
      </c>
      <c r="B119" s="56" t="s">
        <v>2381</v>
      </c>
      <c r="C119" s="159" t="s">
        <v>2382</v>
      </c>
      <c r="D119" s="56" t="s">
        <v>1838</v>
      </c>
      <c r="E119" s="94" t="s">
        <v>146</v>
      </c>
      <c r="F119" s="70" t="s">
        <v>1832</v>
      </c>
      <c r="G119" s="54" t="s">
        <v>343</v>
      </c>
      <c r="H119" s="70" t="s">
        <v>177</v>
      </c>
      <c r="I119" s="67" t="s">
        <v>2383</v>
      </c>
      <c r="J119" s="57">
        <v>42984</v>
      </c>
      <c r="K119" s="57" t="s">
        <v>178</v>
      </c>
      <c r="L119" s="58" t="str">
        <f t="shared" ca="1" si="0"/>
        <v>Vigente</v>
      </c>
      <c r="M119" s="58" t="s">
        <v>178</v>
      </c>
      <c r="N119" s="54">
        <v>2017</v>
      </c>
      <c r="O119" s="67" t="s">
        <v>191</v>
      </c>
      <c r="P119" s="108" t="s">
        <v>180</v>
      </c>
      <c r="Q119" s="60" t="s">
        <v>8</v>
      </c>
      <c r="R119" s="62" t="s">
        <v>182</v>
      </c>
      <c r="S119" s="99" t="s">
        <v>2384</v>
      </c>
      <c r="T119" s="107" t="s">
        <v>155</v>
      </c>
      <c r="U119" s="66" t="s">
        <v>1226</v>
      </c>
      <c r="V119" s="66" t="s">
        <v>1226</v>
      </c>
      <c r="W119" s="182" t="s">
        <v>2385</v>
      </c>
      <c r="X119" s="186" t="s">
        <v>299</v>
      </c>
      <c r="Y119" s="24"/>
      <c r="Z119" s="24"/>
      <c r="AA119" s="24"/>
      <c r="AB119" s="24"/>
      <c r="AC119" s="24"/>
      <c r="AD119" s="24"/>
      <c r="AE119" s="24"/>
      <c r="AF119" s="24"/>
      <c r="AG119" s="24"/>
      <c r="AH119" s="24"/>
      <c r="AI119" s="24"/>
      <c r="AJ119" s="24"/>
      <c r="AK119" s="24"/>
      <c r="AL119" s="24"/>
      <c r="AM119" s="24"/>
      <c r="AN119" s="24"/>
      <c r="AO119" s="24"/>
      <c r="AP119" s="24"/>
      <c r="AQ119" s="24"/>
      <c r="AR119" s="24"/>
    </row>
    <row r="120" spans="1:44" ht="15.85" customHeight="1" x14ac:dyDescent="0.25">
      <c r="A120" s="54" t="s">
        <v>2386</v>
      </c>
      <c r="B120" s="54" t="s">
        <v>2387</v>
      </c>
      <c r="C120" s="159" t="s">
        <v>2388</v>
      </c>
      <c r="D120" s="56" t="s">
        <v>1838</v>
      </c>
      <c r="E120" s="94" t="s">
        <v>146</v>
      </c>
      <c r="F120" s="70" t="s">
        <v>1832</v>
      </c>
      <c r="G120" s="54" t="s">
        <v>343</v>
      </c>
      <c r="H120" s="70" t="s">
        <v>177</v>
      </c>
      <c r="I120" s="54" t="s">
        <v>182</v>
      </c>
      <c r="J120" s="57">
        <v>35991</v>
      </c>
      <c r="K120" s="57" t="s">
        <v>178</v>
      </c>
      <c r="L120" s="58" t="str">
        <f t="shared" ca="1" si="0"/>
        <v>Vigente</v>
      </c>
      <c r="M120" s="58" t="s">
        <v>178</v>
      </c>
      <c r="N120" s="54">
        <v>1998</v>
      </c>
      <c r="O120" s="67" t="s">
        <v>191</v>
      </c>
      <c r="P120" s="125" t="s">
        <v>33</v>
      </c>
      <c r="Q120" s="60" t="s">
        <v>168</v>
      </c>
      <c r="R120" s="62" t="s">
        <v>182</v>
      </c>
      <c r="S120" s="54" t="s">
        <v>2358</v>
      </c>
      <c r="T120" s="107" t="s">
        <v>155</v>
      </c>
      <c r="U120" s="66" t="s">
        <v>1848</v>
      </c>
      <c r="V120" s="56" t="s">
        <v>2086</v>
      </c>
      <c r="W120" s="182" t="s">
        <v>2389</v>
      </c>
      <c r="X120" s="183" t="s">
        <v>159</v>
      </c>
      <c r="Y120" s="24"/>
      <c r="Z120" s="24"/>
      <c r="AA120" s="24"/>
      <c r="AB120" s="24"/>
      <c r="AC120" s="24"/>
      <c r="AD120" s="24"/>
      <c r="AE120" s="24"/>
      <c r="AF120" s="24"/>
      <c r="AG120" s="24"/>
      <c r="AH120" s="24"/>
      <c r="AI120" s="24"/>
      <c r="AJ120" s="24"/>
      <c r="AK120" s="24"/>
      <c r="AL120" s="24"/>
      <c r="AM120" s="24"/>
      <c r="AN120" s="24"/>
      <c r="AO120" s="24"/>
      <c r="AP120" s="24"/>
      <c r="AQ120" s="24"/>
      <c r="AR120" s="24"/>
    </row>
    <row r="121" spans="1:44" ht="15.85" customHeight="1" x14ac:dyDescent="0.25">
      <c r="A121" s="54" t="s">
        <v>2390</v>
      </c>
      <c r="B121" s="54" t="s">
        <v>2391</v>
      </c>
      <c r="C121" s="159" t="s">
        <v>2392</v>
      </c>
      <c r="D121" s="56" t="s">
        <v>1838</v>
      </c>
      <c r="E121" s="94" t="s">
        <v>146</v>
      </c>
      <c r="F121" s="70" t="s">
        <v>1832</v>
      </c>
      <c r="G121" s="54" t="s">
        <v>343</v>
      </c>
      <c r="H121" s="70" t="s">
        <v>177</v>
      </c>
      <c r="I121" s="54" t="s">
        <v>182</v>
      </c>
      <c r="J121" s="57">
        <v>38623</v>
      </c>
      <c r="K121" s="57" t="s">
        <v>178</v>
      </c>
      <c r="L121" s="58" t="str">
        <f t="shared" ca="1" si="0"/>
        <v>Vigente</v>
      </c>
      <c r="M121" s="58" t="s">
        <v>178</v>
      </c>
      <c r="N121" s="54">
        <v>2005</v>
      </c>
      <c r="O121" s="67" t="s">
        <v>191</v>
      </c>
      <c r="P121" s="125" t="s">
        <v>33</v>
      </c>
      <c r="Q121" s="60" t="s">
        <v>168</v>
      </c>
      <c r="R121" s="62" t="s">
        <v>182</v>
      </c>
      <c r="S121" s="54" t="s">
        <v>2358</v>
      </c>
      <c r="T121" s="107" t="s">
        <v>155</v>
      </c>
      <c r="U121" s="54" t="s">
        <v>405</v>
      </c>
      <c r="V121" s="54" t="s">
        <v>405</v>
      </c>
      <c r="W121" s="182" t="s">
        <v>2393</v>
      </c>
      <c r="X121" s="183" t="s">
        <v>159</v>
      </c>
      <c r="Y121" s="24"/>
      <c r="Z121" s="24"/>
      <c r="AA121" s="24"/>
      <c r="AB121" s="24"/>
      <c r="AC121" s="24"/>
      <c r="AD121" s="24"/>
      <c r="AE121" s="24"/>
      <c r="AF121" s="24"/>
      <c r="AG121" s="24"/>
      <c r="AH121" s="24"/>
      <c r="AI121" s="24"/>
      <c r="AJ121" s="24"/>
      <c r="AK121" s="24"/>
      <c r="AL121" s="24"/>
      <c r="AM121" s="24"/>
      <c r="AN121" s="24"/>
      <c r="AO121" s="24"/>
      <c r="AP121" s="24"/>
      <c r="AQ121" s="24"/>
      <c r="AR121" s="24"/>
    </row>
    <row r="122" spans="1:44" ht="15.85" customHeight="1" x14ac:dyDescent="0.25">
      <c r="A122" s="56" t="s">
        <v>2394</v>
      </c>
      <c r="B122" s="56" t="s">
        <v>2395</v>
      </c>
      <c r="C122" s="159" t="s">
        <v>2396</v>
      </c>
      <c r="D122" s="56" t="s">
        <v>1838</v>
      </c>
      <c r="E122" s="94" t="s">
        <v>146</v>
      </c>
      <c r="F122" s="70" t="s">
        <v>1832</v>
      </c>
      <c r="G122" s="54" t="s">
        <v>343</v>
      </c>
      <c r="H122" s="70" t="s">
        <v>177</v>
      </c>
      <c r="I122" s="56" t="s">
        <v>182</v>
      </c>
      <c r="J122" s="57">
        <v>33912</v>
      </c>
      <c r="K122" s="57" t="s">
        <v>178</v>
      </c>
      <c r="L122" s="58" t="str">
        <f t="shared" ca="1" si="0"/>
        <v>Vigente</v>
      </c>
      <c r="M122" s="58" t="s">
        <v>178</v>
      </c>
      <c r="N122" s="54">
        <v>1992</v>
      </c>
      <c r="O122" s="67" t="s">
        <v>191</v>
      </c>
      <c r="P122" s="108" t="s">
        <v>180</v>
      </c>
      <c r="Q122" s="60" t="s">
        <v>8</v>
      </c>
      <c r="R122" s="62" t="s">
        <v>182</v>
      </c>
      <c r="S122" s="60" t="s">
        <v>2397</v>
      </c>
      <c r="T122" s="107" t="s">
        <v>155</v>
      </c>
      <c r="U122" s="70" t="s">
        <v>186</v>
      </c>
      <c r="V122" s="70" t="s">
        <v>186</v>
      </c>
      <c r="W122" s="182" t="s">
        <v>2398</v>
      </c>
      <c r="X122" s="183" t="s">
        <v>159</v>
      </c>
      <c r="Y122" s="24"/>
      <c r="Z122" s="24"/>
      <c r="AA122" s="24"/>
      <c r="AB122" s="24"/>
      <c r="AC122" s="24"/>
      <c r="AD122" s="24"/>
      <c r="AE122" s="24"/>
      <c r="AF122" s="24"/>
      <c r="AG122" s="24"/>
      <c r="AH122" s="24"/>
      <c r="AI122" s="24"/>
      <c r="AJ122" s="24"/>
      <c r="AK122" s="24"/>
      <c r="AL122" s="24"/>
      <c r="AM122" s="24"/>
      <c r="AN122" s="24"/>
      <c r="AO122" s="24"/>
      <c r="AP122" s="24"/>
      <c r="AQ122" s="24"/>
      <c r="AR122" s="24"/>
    </row>
    <row r="123" spans="1:44" ht="15.85" customHeight="1" x14ac:dyDescent="0.25">
      <c r="A123" s="54" t="s">
        <v>2399</v>
      </c>
      <c r="B123" s="70" t="s">
        <v>2400</v>
      </c>
      <c r="C123" s="159" t="s">
        <v>2401</v>
      </c>
      <c r="D123" s="56" t="s">
        <v>1838</v>
      </c>
      <c r="E123" s="94" t="s">
        <v>146</v>
      </c>
      <c r="F123" s="70" t="s">
        <v>1832</v>
      </c>
      <c r="G123" s="54" t="s">
        <v>343</v>
      </c>
      <c r="H123" s="70" t="s">
        <v>149</v>
      </c>
      <c r="I123" s="70" t="s">
        <v>182</v>
      </c>
      <c r="J123" s="57">
        <v>36381</v>
      </c>
      <c r="K123" s="57" t="s">
        <v>178</v>
      </c>
      <c r="L123" s="58" t="str">
        <f t="shared" ca="1" si="0"/>
        <v>Vigente</v>
      </c>
      <c r="M123" s="58" t="s">
        <v>178</v>
      </c>
      <c r="N123" s="54">
        <v>1999</v>
      </c>
      <c r="O123" s="54" t="s">
        <v>151</v>
      </c>
      <c r="P123" s="145" t="s">
        <v>557</v>
      </c>
      <c r="Q123" s="60" t="s">
        <v>1839</v>
      </c>
      <c r="R123" s="158" t="s">
        <v>719</v>
      </c>
      <c r="S123" s="67" t="s">
        <v>2402</v>
      </c>
      <c r="T123" s="107" t="s">
        <v>155</v>
      </c>
      <c r="U123" s="67" t="s">
        <v>171</v>
      </c>
      <c r="V123" s="66" t="s">
        <v>2403</v>
      </c>
      <c r="W123" s="189" t="s">
        <v>2404</v>
      </c>
      <c r="X123" s="183" t="s">
        <v>159</v>
      </c>
      <c r="Y123" s="24"/>
      <c r="Z123" s="24"/>
      <c r="AA123" s="24"/>
      <c r="AB123" s="24"/>
      <c r="AC123" s="24"/>
      <c r="AD123" s="24"/>
      <c r="AE123" s="24"/>
      <c r="AF123" s="24"/>
      <c r="AG123" s="24"/>
      <c r="AH123" s="24"/>
      <c r="AI123" s="24"/>
      <c r="AJ123" s="24"/>
      <c r="AK123" s="24"/>
      <c r="AL123" s="24"/>
      <c r="AM123" s="24"/>
      <c r="AN123" s="24"/>
      <c r="AO123" s="24"/>
      <c r="AP123" s="24"/>
      <c r="AQ123" s="24"/>
      <c r="AR123" s="24"/>
    </row>
    <row r="124" spans="1:44" ht="15.85" customHeight="1" x14ac:dyDescent="0.25">
      <c r="A124" s="54" t="s">
        <v>2405</v>
      </c>
      <c r="B124" s="54" t="s">
        <v>2406</v>
      </c>
      <c r="C124" s="159" t="s">
        <v>2407</v>
      </c>
      <c r="D124" s="56" t="s">
        <v>1838</v>
      </c>
      <c r="E124" s="94" t="s">
        <v>146</v>
      </c>
      <c r="F124" s="70" t="s">
        <v>1832</v>
      </c>
      <c r="G124" s="54" t="s">
        <v>343</v>
      </c>
      <c r="H124" s="70" t="s">
        <v>149</v>
      </c>
      <c r="I124" s="54" t="s">
        <v>182</v>
      </c>
      <c r="J124" s="57">
        <v>34113</v>
      </c>
      <c r="K124" s="57" t="s">
        <v>178</v>
      </c>
      <c r="L124" s="58" t="str">
        <f t="shared" ca="1" si="0"/>
        <v>Vigente</v>
      </c>
      <c r="M124" s="58" t="s">
        <v>178</v>
      </c>
      <c r="N124" s="54">
        <v>1993</v>
      </c>
      <c r="O124" s="54" t="s">
        <v>151</v>
      </c>
      <c r="P124" s="145" t="s">
        <v>557</v>
      </c>
      <c r="Q124" s="60" t="s">
        <v>1839</v>
      </c>
      <c r="R124" s="181" t="s">
        <v>206</v>
      </c>
      <c r="S124" s="54" t="s">
        <v>2408</v>
      </c>
      <c r="T124" s="107" t="s">
        <v>155</v>
      </c>
      <c r="U124" s="56" t="s">
        <v>185</v>
      </c>
      <c r="V124" s="86" t="s">
        <v>185</v>
      </c>
      <c r="W124" s="182" t="s">
        <v>2409</v>
      </c>
      <c r="X124" s="183" t="s">
        <v>159</v>
      </c>
      <c r="Y124" s="24"/>
      <c r="Z124" s="24"/>
      <c r="AA124" s="24"/>
      <c r="AB124" s="24"/>
      <c r="AC124" s="24"/>
      <c r="AD124" s="24"/>
      <c r="AE124" s="24"/>
      <c r="AF124" s="24"/>
      <c r="AG124" s="24"/>
      <c r="AH124" s="24"/>
      <c r="AI124" s="24"/>
      <c r="AJ124" s="24"/>
      <c r="AK124" s="24"/>
      <c r="AL124" s="24"/>
      <c r="AM124" s="24"/>
      <c r="AN124" s="24"/>
      <c r="AO124" s="24"/>
      <c r="AP124" s="24"/>
      <c r="AQ124" s="24"/>
      <c r="AR124" s="24"/>
    </row>
    <row r="125" spans="1:44" ht="15.85" customHeight="1" x14ac:dyDescent="0.25">
      <c r="A125" s="70" t="s">
        <v>2410</v>
      </c>
      <c r="B125" s="95" t="s">
        <v>2411</v>
      </c>
      <c r="C125" s="187" t="s">
        <v>2412</v>
      </c>
      <c r="D125" s="56" t="s">
        <v>1838</v>
      </c>
      <c r="E125" s="94" t="s">
        <v>146</v>
      </c>
      <c r="F125" s="70" t="s">
        <v>1832</v>
      </c>
      <c r="G125" s="54" t="s">
        <v>343</v>
      </c>
      <c r="H125" s="70" t="s">
        <v>177</v>
      </c>
      <c r="I125" s="67" t="s">
        <v>182</v>
      </c>
      <c r="J125" s="57">
        <v>41782</v>
      </c>
      <c r="K125" s="57" t="s">
        <v>178</v>
      </c>
      <c r="L125" s="58" t="str">
        <f t="shared" ca="1" si="0"/>
        <v>Vigente</v>
      </c>
      <c r="M125" s="58" t="s">
        <v>178</v>
      </c>
      <c r="N125" s="54">
        <v>2014</v>
      </c>
      <c r="O125" s="67" t="s">
        <v>191</v>
      </c>
      <c r="P125" s="145" t="s">
        <v>557</v>
      </c>
      <c r="Q125" s="60" t="s">
        <v>1839</v>
      </c>
      <c r="R125" s="62" t="s">
        <v>182</v>
      </c>
      <c r="S125" s="70" t="s">
        <v>2413</v>
      </c>
      <c r="T125" s="70" t="s">
        <v>2414</v>
      </c>
      <c r="U125" s="66" t="s">
        <v>1848</v>
      </c>
      <c r="V125" s="86" t="s">
        <v>1857</v>
      </c>
      <c r="W125" s="189" t="s">
        <v>2415</v>
      </c>
      <c r="X125" s="183" t="s">
        <v>159</v>
      </c>
      <c r="Y125" s="24"/>
      <c r="Z125" s="24"/>
      <c r="AA125" s="24"/>
      <c r="AB125" s="24"/>
      <c r="AC125" s="24"/>
      <c r="AD125" s="24"/>
      <c r="AE125" s="24"/>
      <c r="AF125" s="24"/>
      <c r="AG125" s="24"/>
      <c r="AH125" s="24"/>
      <c r="AI125" s="24"/>
      <c r="AJ125" s="24"/>
      <c r="AK125" s="24"/>
      <c r="AL125" s="24"/>
      <c r="AM125" s="24"/>
      <c r="AN125" s="24"/>
      <c r="AO125" s="24"/>
      <c r="AP125" s="24"/>
      <c r="AQ125" s="24"/>
      <c r="AR125" s="24"/>
    </row>
    <row r="126" spans="1:44" ht="15.85" customHeight="1" x14ac:dyDescent="0.25">
      <c r="A126" s="54" t="s">
        <v>2416</v>
      </c>
      <c r="B126" s="54" t="s">
        <v>2417</v>
      </c>
      <c r="C126" s="159" t="s">
        <v>2418</v>
      </c>
      <c r="D126" s="56" t="s">
        <v>1838</v>
      </c>
      <c r="E126" s="94" t="s">
        <v>146</v>
      </c>
      <c r="F126" s="70" t="s">
        <v>1832</v>
      </c>
      <c r="G126" s="54" t="s">
        <v>343</v>
      </c>
      <c r="H126" s="70" t="s">
        <v>149</v>
      </c>
      <c r="I126" s="54" t="s">
        <v>182</v>
      </c>
      <c r="J126" s="57">
        <v>36381</v>
      </c>
      <c r="K126" s="57" t="s">
        <v>178</v>
      </c>
      <c r="L126" s="58" t="str">
        <f t="shared" ca="1" si="0"/>
        <v>Vigente</v>
      </c>
      <c r="M126" s="58" t="s">
        <v>178</v>
      </c>
      <c r="N126" s="54">
        <v>1999</v>
      </c>
      <c r="O126" s="54" t="s">
        <v>151</v>
      </c>
      <c r="P126" s="145" t="s">
        <v>557</v>
      </c>
      <c r="Q126" s="60" t="s">
        <v>1839</v>
      </c>
      <c r="R126" s="158" t="s">
        <v>719</v>
      </c>
      <c r="S126" s="54" t="s">
        <v>2377</v>
      </c>
      <c r="T126" s="54" t="s">
        <v>2378</v>
      </c>
      <c r="U126" s="67" t="s">
        <v>171</v>
      </c>
      <c r="V126" s="67" t="s">
        <v>171</v>
      </c>
      <c r="W126" s="182" t="s">
        <v>2419</v>
      </c>
      <c r="X126" s="183" t="s">
        <v>159</v>
      </c>
      <c r="Y126" s="24"/>
      <c r="Z126" s="24"/>
      <c r="AA126" s="24"/>
      <c r="AB126" s="24"/>
      <c r="AC126" s="24"/>
      <c r="AD126" s="24"/>
      <c r="AE126" s="24"/>
      <c r="AF126" s="24"/>
      <c r="AG126" s="24"/>
      <c r="AH126" s="24"/>
      <c r="AI126" s="24"/>
      <c r="AJ126" s="24"/>
      <c r="AK126" s="24"/>
      <c r="AL126" s="24"/>
      <c r="AM126" s="24"/>
      <c r="AN126" s="24"/>
      <c r="AO126" s="24"/>
      <c r="AP126" s="24"/>
      <c r="AQ126" s="24"/>
      <c r="AR126" s="24"/>
    </row>
    <row r="127" spans="1:44" ht="15.85" customHeight="1" x14ac:dyDescent="0.25">
      <c r="A127" s="54" t="s">
        <v>2420</v>
      </c>
      <c r="B127" s="54" t="s">
        <v>2421</v>
      </c>
      <c r="C127" s="159" t="s">
        <v>2422</v>
      </c>
      <c r="D127" s="56" t="s">
        <v>1838</v>
      </c>
      <c r="E127" s="94" t="s">
        <v>146</v>
      </c>
      <c r="F127" s="70" t="s">
        <v>1832</v>
      </c>
      <c r="G127" s="54" t="s">
        <v>343</v>
      </c>
      <c r="H127" s="70" t="s">
        <v>177</v>
      </c>
      <c r="I127" s="54" t="s">
        <v>182</v>
      </c>
      <c r="J127" s="57">
        <v>40063</v>
      </c>
      <c r="K127" s="57" t="s">
        <v>178</v>
      </c>
      <c r="L127" s="58" t="str">
        <f t="shared" ca="1" si="0"/>
        <v>Vigente</v>
      </c>
      <c r="M127" s="58" t="s">
        <v>178</v>
      </c>
      <c r="N127" s="54">
        <v>2009</v>
      </c>
      <c r="O127" s="67" t="s">
        <v>191</v>
      </c>
      <c r="P127" s="125" t="s">
        <v>33</v>
      </c>
      <c r="Q127" s="60" t="s">
        <v>168</v>
      </c>
      <c r="R127" s="62" t="s">
        <v>182</v>
      </c>
      <c r="S127" s="54" t="s">
        <v>2358</v>
      </c>
      <c r="T127" s="107" t="s">
        <v>155</v>
      </c>
      <c r="U127" s="66" t="s">
        <v>2359</v>
      </c>
      <c r="V127" s="56" t="s">
        <v>2360</v>
      </c>
      <c r="W127" s="182" t="s">
        <v>2423</v>
      </c>
      <c r="X127" s="183" t="s">
        <v>159</v>
      </c>
      <c r="Y127" s="24"/>
      <c r="Z127" s="24"/>
      <c r="AA127" s="24"/>
      <c r="AB127" s="24"/>
      <c r="AC127" s="24"/>
      <c r="AD127" s="24"/>
      <c r="AE127" s="24"/>
      <c r="AF127" s="24"/>
      <c r="AG127" s="24"/>
      <c r="AH127" s="24"/>
      <c r="AI127" s="24"/>
      <c r="AJ127" s="24"/>
      <c r="AK127" s="24"/>
      <c r="AL127" s="24"/>
      <c r="AM127" s="24"/>
      <c r="AN127" s="24"/>
      <c r="AO127" s="24"/>
      <c r="AP127" s="24"/>
      <c r="AQ127" s="24"/>
      <c r="AR127" s="24"/>
    </row>
    <row r="128" spans="1:44" ht="15.85" customHeight="1" x14ac:dyDescent="0.25">
      <c r="A128" s="70" t="s">
        <v>2424</v>
      </c>
      <c r="B128" s="70" t="s">
        <v>2425</v>
      </c>
      <c r="C128" s="187" t="s">
        <v>2426</v>
      </c>
      <c r="D128" s="56" t="s">
        <v>1838</v>
      </c>
      <c r="E128" s="94" t="s">
        <v>146</v>
      </c>
      <c r="F128" s="70" t="s">
        <v>1832</v>
      </c>
      <c r="G128" s="54" t="s">
        <v>343</v>
      </c>
      <c r="H128" s="70" t="s">
        <v>177</v>
      </c>
      <c r="I128" s="70" t="s">
        <v>182</v>
      </c>
      <c r="J128" s="57">
        <v>36678</v>
      </c>
      <c r="K128" s="57" t="s">
        <v>178</v>
      </c>
      <c r="L128" s="58" t="str">
        <f t="shared" ca="1" si="0"/>
        <v>Vigente</v>
      </c>
      <c r="M128" s="58" t="s">
        <v>178</v>
      </c>
      <c r="N128" s="54">
        <v>2000</v>
      </c>
      <c r="O128" s="67" t="s">
        <v>191</v>
      </c>
      <c r="P128" s="145" t="s">
        <v>557</v>
      </c>
      <c r="Q128" s="60" t="s">
        <v>1839</v>
      </c>
      <c r="R128" s="62" t="s">
        <v>182</v>
      </c>
      <c r="S128" s="67" t="s">
        <v>2136</v>
      </c>
      <c r="T128" s="107" t="s">
        <v>155</v>
      </c>
      <c r="U128" s="70" t="s">
        <v>186</v>
      </c>
      <c r="V128" s="70" t="s">
        <v>186</v>
      </c>
      <c r="W128" s="189" t="s">
        <v>2427</v>
      </c>
      <c r="X128" s="183" t="s">
        <v>159</v>
      </c>
      <c r="Y128" s="24"/>
      <c r="Z128" s="24"/>
      <c r="AA128" s="24"/>
      <c r="AB128" s="24"/>
      <c r="AC128" s="24"/>
      <c r="AD128" s="24"/>
      <c r="AE128" s="24"/>
      <c r="AF128" s="24"/>
      <c r="AG128" s="24"/>
      <c r="AH128" s="24"/>
      <c r="AI128" s="24"/>
      <c r="AJ128" s="24"/>
      <c r="AK128" s="24"/>
      <c r="AL128" s="24"/>
      <c r="AM128" s="24"/>
      <c r="AN128" s="24"/>
      <c r="AO128" s="24"/>
      <c r="AP128" s="24"/>
      <c r="AQ128" s="24"/>
      <c r="AR128" s="24"/>
    </row>
    <row r="129" spans="1:44" ht="15.85" customHeight="1" x14ac:dyDescent="0.25">
      <c r="A129" s="54" t="s">
        <v>2428</v>
      </c>
      <c r="B129" s="66" t="s">
        <v>2429</v>
      </c>
      <c r="C129" s="159" t="s">
        <v>2430</v>
      </c>
      <c r="D129" s="56" t="s">
        <v>1838</v>
      </c>
      <c r="E129" s="94" t="s">
        <v>146</v>
      </c>
      <c r="F129" s="70" t="s">
        <v>1832</v>
      </c>
      <c r="G129" s="54" t="s">
        <v>343</v>
      </c>
      <c r="H129" s="70" t="s">
        <v>177</v>
      </c>
      <c r="I129" s="56" t="s">
        <v>182</v>
      </c>
      <c r="J129" s="57" t="s">
        <v>2431</v>
      </c>
      <c r="K129" s="57" t="s">
        <v>178</v>
      </c>
      <c r="L129" s="58" t="str">
        <f t="shared" ca="1" si="0"/>
        <v>Vigente</v>
      </c>
      <c r="M129" s="58" t="s">
        <v>178</v>
      </c>
      <c r="N129" s="54">
        <v>2019</v>
      </c>
      <c r="O129" s="67" t="s">
        <v>191</v>
      </c>
      <c r="P129" s="108" t="s">
        <v>180</v>
      </c>
      <c r="Q129" s="60" t="s">
        <v>8</v>
      </c>
      <c r="R129" s="62" t="s">
        <v>182</v>
      </c>
      <c r="S129" s="54" t="s">
        <v>2432</v>
      </c>
      <c r="T129" s="107" t="s">
        <v>155</v>
      </c>
      <c r="U129" s="66" t="s">
        <v>1848</v>
      </c>
      <c r="V129" s="86" t="s">
        <v>1857</v>
      </c>
      <c r="W129" s="182" t="s">
        <v>2433</v>
      </c>
      <c r="X129" s="183" t="s">
        <v>159</v>
      </c>
      <c r="Y129" s="24"/>
      <c r="Z129" s="24"/>
      <c r="AA129" s="24"/>
      <c r="AB129" s="24"/>
      <c r="AC129" s="24"/>
      <c r="AD129" s="24"/>
      <c r="AE129" s="24"/>
      <c r="AF129" s="24"/>
      <c r="AG129" s="24"/>
      <c r="AH129" s="24"/>
      <c r="AI129" s="24"/>
      <c r="AJ129" s="24"/>
      <c r="AK129" s="24"/>
      <c r="AL129" s="24"/>
      <c r="AM129" s="24"/>
      <c r="AN129" s="24"/>
      <c r="AO129" s="24"/>
      <c r="AP129" s="24"/>
      <c r="AQ129" s="24"/>
      <c r="AR129" s="24"/>
    </row>
    <row r="130" spans="1:44" ht="15.85" customHeight="1" x14ac:dyDescent="0.25">
      <c r="A130" s="70" t="s">
        <v>2434</v>
      </c>
      <c r="B130" s="95" t="s">
        <v>2435</v>
      </c>
      <c r="C130" s="187" t="s">
        <v>2436</v>
      </c>
      <c r="D130" s="56" t="s">
        <v>1838</v>
      </c>
      <c r="E130" s="94" t="s">
        <v>146</v>
      </c>
      <c r="F130" s="70" t="s">
        <v>1832</v>
      </c>
      <c r="G130" s="54" t="s">
        <v>343</v>
      </c>
      <c r="H130" s="70" t="s">
        <v>149</v>
      </c>
      <c r="I130" s="70" t="s">
        <v>150</v>
      </c>
      <c r="J130" s="57">
        <v>41896</v>
      </c>
      <c r="K130" s="57" t="s">
        <v>178</v>
      </c>
      <c r="L130" s="58" t="str">
        <f t="shared" ca="1" si="0"/>
        <v>Vigente</v>
      </c>
      <c r="M130" s="58" t="s">
        <v>178</v>
      </c>
      <c r="N130" s="54">
        <v>2014</v>
      </c>
      <c r="O130" s="70" t="s">
        <v>591</v>
      </c>
      <c r="P130" s="145" t="s">
        <v>557</v>
      </c>
      <c r="Q130" s="60" t="s">
        <v>1839</v>
      </c>
      <c r="R130" s="181" t="s">
        <v>2370</v>
      </c>
      <c r="S130" s="70" t="s">
        <v>2437</v>
      </c>
      <c r="T130" s="107" t="s">
        <v>155</v>
      </c>
      <c r="U130" s="66" t="s">
        <v>637</v>
      </c>
      <c r="V130" s="67" t="s">
        <v>637</v>
      </c>
      <c r="W130" s="189" t="s">
        <v>2438</v>
      </c>
      <c r="X130" s="183" t="s">
        <v>159</v>
      </c>
      <c r="Y130" s="24"/>
      <c r="Z130" s="24"/>
      <c r="AA130" s="24"/>
      <c r="AB130" s="24"/>
      <c r="AC130" s="24"/>
      <c r="AD130" s="24"/>
      <c r="AE130" s="24"/>
      <c r="AF130" s="24"/>
      <c r="AG130" s="24"/>
      <c r="AH130" s="24"/>
      <c r="AI130" s="24"/>
      <c r="AJ130" s="24"/>
      <c r="AK130" s="24"/>
      <c r="AL130" s="24"/>
      <c r="AM130" s="24"/>
      <c r="AN130" s="24"/>
      <c r="AO130" s="24"/>
      <c r="AP130" s="24"/>
      <c r="AQ130" s="24"/>
      <c r="AR130" s="24"/>
    </row>
    <row r="131" spans="1:44" ht="15.85" customHeight="1" x14ac:dyDescent="0.25">
      <c r="A131" s="70" t="s">
        <v>2439</v>
      </c>
      <c r="B131" s="95" t="s">
        <v>2440</v>
      </c>
      <c r="C131" s="187" t="s">
        <v>2441</v>
      </c>
      <c r="D131" s="56" t="s">
        <v>1838</v>
      </c>
      <c r="E131" s="94" t="s">
        <v>146</v>
      </c>
      <c r="F131" s="70" t="s">
        <v>1832</v>
      </c>
      <c r="G131" s="54" t="s">
        <v>343</v>
      </c>
      <c r="H131" s="70" t="s">
        <v>149</v>
      </c>
      <c r="I131" s="67" t="s">
        <v>182</v>
      </c>
      <c r="J131" s="57">
        <v>41704</v>
      </c>
      <c r="K131" s="57" t="s">
        <v>178</v>
      </c>
      <c r="L131" s="58" t="str">
        <f t="shared" ca="1" si="0"/>
        <v>Vigente</v>
      </c>
      <c r="M131" s="58" t="s">
        <v>178</v>
      </c>
      <c r="N131" s="54">
        <v>2014</v>
      </c>
      <c r="O131" s="54" t="s">
        <v>151</v>
      </c>
      <c r="P131" s="145" t="s">
        <v>557</v>
      </c>
      <c r="Q131" s="60" t="s">
        <v>1839</v>
      </c>
      <c r="R131" s="181" t="s">
        <v>206</v>
      </c>
      <c r="S131" s="95" t="s">
        <v>2442</v>
      </c>
      <c r="T131" s="107" t="s">
        <v>155</v>
      </c>
      <c r="U131" s="56" t="s">
        <v>185</v>
      </c>
      <c r="V131" s="66" t="s">
        <v>185</v>
      </c>
      <c r="W131" s="189" t="s">
        <v>2443</v>
      </c>
      <c r="X131" s="183" t="str">
        <f>HYPERLINK("https://drive.google.com/open?id=1Qws2O9KaBgS00MFWUWdW_Zj7yO5hh-UF","Ver Convenio")</f>
        <v>Ver Convenio</v>
      </c>
      <c r="Y131" s="24"/>
      <c r="Z131" s="24"/>
      <c r="AA131" s="24"/>
      <c r="AB131" s="24"/>
      <c r="AC131" s="24"/>
      <c r="AD131" s="24"/>
      <c r="AE131" s="24"/>
      <c r="AF131" s="24"/>
      <c r="AG131" s="24"/>
      <c r="AH131" s="24"/>
      <c r="AI131" s="24"/>
      <c r="AJ131" s="24"/>
      <c r="AK131" s="24"/>
      <c r="AL131" s="24"/>
      <c r="AM131" s="24"/>
      <c r="AN131" s="24"/>
      <c r="AO131" s="24"/>
      <c r="AP131" s="24"/>
      <c r="AQ131" s="24"/>
      <c r="AR131" s="24"/>
    </row>
    <row r="132" spans="1:44" ht="15.85" customHeight="1" x14ac:dyDescent="0.25">
      <c r="A132" s="54" t="s">
        <v>2444</v>
      </c>
      <c r="B132" s="54" t="s">
        <v>2445</v>
      </c>
      <c r="C132" s="159" t="s">
        <v>2446</v>
      </c>
      <c r="D132" s="56" t="s">
        <v>1831</v>
      </c>
      <c r="E132" s="94" t="s">
        <v>146</v>
      </c>
      <c r="F132" s="70" t="s">
        <v>1832</v>
      </c>
      <c r="G132" s="54" t="s">
        <v>343</v>
      </c>
      <c r="H132" s="70" t="s">
        <v>177</v>
      </c>
      <c r="I132" s="54" t="s">
        <v>182</v>
      </c>
      <c r="J132" s="57">
        <v>33493</v>
      </c>
      <c r="K132" s="57" t="s">
        <v>178</v>
      </c>
      <c r="L132" s="58" t="str">
        <f t="shared" ca="1" si="0"/>
        <v>Vigente</v>
      </c>
      <c r="M132" s="58" t="s">
        <v>178</v>
      </c>
      <c r="N132" s="54">
        <v>1991</v>
      </c>
      <c r="O132" s="67" t="s">
        <v>191</v>
      </c>
      <c r="P132" s="126" t="s">
        <v>474</v>
      </c>
      <c r="Q132" s="60" t="s">
        <v>20</v>
      </c>
      <c r="R132" s="62" t="s">
        <v>182</v>
      </c>
      <c r="S132" s="54" t="s">
        <v>2447</v>
      </c>
      <c r="T132" s="107" t="s">
        <v>155</v>
      </c>
      <c r="U132" s="56" t="s">
        <v>186</v>
      </c>
      <c r="V132" s="56" t="s">
        <v>186</v>
      </c>
      <c r="W132" s="188" t="s">
        <v>823</v>
      </c>
      <c r="X132" s="183" t="s">
        <v>159</v>
      </c>
      <c r="Y132" s="24"/>
      <c r="Z132" s="24"/>
      <c r="AA132" s="24"/>
      <c r="AB132" s="24"/>
      <c r="AC132" s="24"/>
      <c r="AD132" s="24"/>
      <c r="AE132" s="24"/>
      <c r="AF132" s="24"/>
      <c r="AG132" s="24"/>
      <c r="AH132" s="24"/>
      <c r="AI132" s="24"/>
      <c r="AJ132" s="24"/>
      <c r="AK132" s="24"/>
      <c r="AL132" s="24"/>
      <c r="AM132" s="24"/>
      <c r="AN132" s="24"/>
      <c r="AO132" s="24"/>
      <c r="AP132" s="24"/>
      <c r="AQ132" s="24"/>
      <c r="AR132" s="24"/>
    </row>
    <row r="133" spans="1:44" ht="15.85" customHeight="1" x14ac:dyDescent="0.25">
      <c r="A133" s="56" t="s">
        <v>2448</v>
      </c>
      <c r="B133" s="56" t="s">
        <v>2449</v>
      </c>
      <c r="C133" s="159" t="s">
        <v>2450</v>
      </c>
      <c r="D133" s="56" t="s">
        <v>1831</v>
      </c>
      <c r="E133" s="94" t="s">
        <v>146</v>
      </c>
      <c r="F133" s="70" t="s">
        <v>1832</v>
      </c>
      <c r="G133" s="54" t="s">
        <v>343</v>
      </c>
      <c r="H133" s="70" t="s">
        <v>149</v>
      </c>
      <c r="I133" s="56" t="s">
        <v>182</v>
      </c>
      <c r="J133" s="57">
        <v>38842</v>
      </c>
      <c r="K133" s="57" t="s">
        <v>178</v>
      </c>
      <c r="L133" s="58" t="str">
        <f t="shared" ca="1" si="0"/>
        <v>Vigente</v>
      </c>
      <c r="M133" s="58" t="s">
        <v>178</v>
      </c>
      <c r="N133" s="54">
        <v>2006</v>
      </c>
      <c r="O133" s="54" t="s">
        <v>151</v>
      </c>
      <c r="P133" s="65" t="s">
        <v>9</v>
      </c>
      <c r="Q133" s="60" t="s">
        <v>12</v>
      </c>
      <c r="R133" s="181" t="s">
        <v>206</v>
      </c>
      <c r="S133" s="54" t="s">
        <v>2195</v>
      </c>
      <c r="T133" s="107" t="s">
        <v>155</v>
      </c>
      <c r="U133" s="56" t="s">
        <v>185</v>
      </c>
      <c r="V133" s="56" t="s">
        <v>185</v>
      </c>
      <c r="W133" s="182" t="s">
        <v>2451</v>
      </c>
      <c r="X133" s="183" t="s">
        <v>159</v>
      </c>
      <c r="Y133" s="24"/>
      <c r="Z133" s="24"/>
      <c r="AA133" s="24"/>
      <c r="AB133" s="24"/>
      <c r="AC133" s="24"/>
      <c r="AD133" s="24"/>
      <c r="AE133" s="24"/>
      <c r="AF133" s="24"/>
      <c r="AG133" s="24"/>
      <c r="AH133" s="24"/>
      <c r="AI133" s="24"/>
      <c r="AJ133" s="24"/>
      <c r="AK133" s="24"/>
      <c r="AL133" s="24"/>
      <c r="AM133" s="24"/>
      <c r="AN133" s="24"/>
      <c r="AO133" s="24"/>
      <c r="AP133" s="24"/>
      <c r="AQ133" s="24"/>
      <c r="AR133" s="24"/>
    </row>
    <row r="134" spans="1:44" ht="15.85" customHeight="1" x14ac:dyDescent="0.25">
      <c r="A134" s="56" t="s">
        <v>2452</v>
      </c>
      <c r="B134" s="56" t="s">
        <v>2453</v>
      </c>
      <c r="C134" s="159" t="s">
        <v>2454</v>
      </c>
      <c r="D134" s="56" t="s">
        <v>1831</v>
      </c>
      <c r="E134" s="94" t="s">
        <v>146</v>
      </c>
      <c r="F134" s="70" t="s">
        <v>1832</v>
      </c>
      <c r="G134" s="54" t="s">
        <v>343</v>
      </c>
      <c r="H134" s="70" t="s">
        <v>149</v>
      </c>
      <c r="I134" s="56" t="s">
        <v>182</v>
      </c>
      <c r="J134" s="57">
        <v>39541</v>
      </c>
      <c r="K134" s="57" t="s">
        <v>178</v>
      </c>
      <c r="L134" s="58" t="str">
        <f t="shared" ca="1" si="0"/>
        <v>Vigente</v>
      </c>
      <c r="M134" s="58" t="s">
        <v>178</v>
      </c>
      <c r="N134" s="54">
        <v>2008</v>
      </c>
      <c r="O134" s="54" t="s">
        <v>151</v>
      </c>
      <c r="P134" s="65" t="s">
        <v>9</v>
      </c>
      <c r="Q134" s="60" t="s">
        <v>12</v>
      </c>
      <c r="R134" s="181" t="s">
        <v>206</v>
      </c>
      <c r="S134" s="54" t="s">
        <v>2455</v>
      </c>
      <c r="T134" s="107" t="s">
        <v>155</v>
      </c>
      <c r="U134" s="56" t="s">
        <v>185</v>
      </c>
      <c r="V134" s="56" t="s">
        <v>185</v>
      </c>
      <c r="W134" s="188" t="s">
        <v>823</v>
      </c>
      <c r="X134" s="183" t="s">
        <v>159</v>
      </c>
      <c r="Y134" s="24"/>
      <c r="Z134" s="24"/>
      <c r="AA134" s="24"/>
      <c r="AB134" s="24"/>
      <c r="AC134" s="24"/>
      <c r="AD134" s="24"/>
      <c r="AE134" s="24"/>
      <c r="AF134" s="24"/>
      <c r="AG134" s="24"/>
      <c r="AH134" s="24"/>
      <c r="AI134" s="24"/>
      <c r="AJ134" s="24"/>
      <c r="AK134" s="24"/>
      <c r="AL134" s="24"/>
      <c r="AM134" s="24"/>
      <c r="AN134" s="24"/>
      <c r="AO134" s="24"/>
      <c r="AP134" s="24"/>
      <c r="AQ134" s="24"/>
      <c r="AR134" s="24"/>
    </row>
    <row r="135" spans="1:44" ht="15.85" customHeight="1" x14ac:dyDescent="0.25">
      <c r="A135" s="54" t="s">
        <v>2456</v>
      </c>
      <c r="B135" s="54" t="s">
        <v>2457</v>
      </c>
      <c r="C135" s="159" t="s">
        <v>2458</v>
      </c>
      <c r="D135" s="56" t="s">
        <v>1831</v>
      </c>
      <c r="E135" s="94" t="s">
        <v>146</v>
      </c>
      <c r="F135" s="70" t="s">
        <v>1832</v>
      </c>
      <c r="G135" s="54" t="s">
        <v>343</v>
      </c>
      <c r="H135" s="70" t="s">
        <v>149</v>
      </c>
      <c r="I135" s="70" t="s">
        <v>150</v>
      </c>
      <c r="J135" s="57">
        <v>39038</v>
      </c>
      <c r="K135" s="57" t="s">
        <v>178</v>
      </c>
      <c r="L135" s="58" t="str">
        <f t="shared" ca="1" si="0"/>
        <v>Vigente</v>
      </c>
      <c r="M135" s="58" t="s">
        <v>178</v>
      </c>
      <c r="N135" s="54">
        <v>2006</v>
      </c>
      <c r="O135" s="54" t="s">
        <v>151</v>
      </c>
      <c r="P135" s="145" t="s">
        <v>557</v>
      </c>
      <c r="Q135" s="60" t="s">
        <v>1839</v>
      </c>
      <c r="R135" s="61" t="s">
        <v>153</v>
      </c>
      <c r="S135" s="54" t="s">
        <v>2459</v>
      </c>
      <c r="T135" s="54" t="s">
        <v>2460</v>
      </c>
      <c r="U135" s="54" t="s">
        <v>1870</v>
      </c>
      <c r="V135" s="56" t="s">
        <v>156</v>
      </c>
      <c r="W135" s="188" t="s">
        <v>823</v>
      </c>
      <c r="X135" s="186" t="s">
        <v>299</v>
      </c>
      <c r="Y135" s="24"/>
      <c r="Z135" s="24"/>
      <c r="AA135" s="24"/>
      <c r="AB135" s="24"/>
      <c r="AC135" s="24"/>
      <c r="AD135" s="24"/>
      <c r="AE135" s="24"/>
      <c r="AF135" s="24"/>
      <c r="AG135" s="24"/>
      <c r="AH135" s="24"/>
      <c r="AI135" s="24"/>
      <c r="AJ135" s="24"/>
      <c r="AK135" s="24"/>
      <c r="AL135" s="24"/>
      <c r="AM135" s="24"/>
      <c r="AN135" s="24"/>
      <c r="AO135" s="24"/>
      <c r="AP135" s="24"/>
      <c r="AQ135" s="24"/>
      <c r="AR135" s="24"/>
    </row>
    <row r="136" spans="1:44" ht="15.85" customHeight="1" x14ac:dyDescent="0.25">
      <c r="A136" s="54" t="s">
        <v>2461</v>
      </c>
      <c r="B136" s="54" t="s">
        <v>2462</v>
      </c>
      <c r="C136" s="159" t="s">
        <v>2463</v>
      </c>
      <c r="D136" s="56" t="s">
        <v>1838</v>
      </c>
      <c r="E136" s="94" t="s">
        <v>146</v>
      </c>
      <c r="F136" s="70" t="s">
        <v>1832</v>
      </c>
      <c r="G136" s="54" t="s">
        <v>343</v>
      </c>
      <c r="H136" s="70" t="s">
        <v>149</v>
      </c>
      <c r="I136" s="54" t="s">
        <v>182</v>
      </c>
      <c r="J136" s="57">
        <v>34075</v>
      </c>
      <c r="K136" s="57" t="s">
        <v>178</v>
      </c>
      <c r="L136" s="58" t="str">
        <f t="shared" ca="1" si="0"/>
        <v>Vigente</v>
      </c>
      <c r="M136" s="58" t="s">
        <v>178</v>
      </c>
      <c r="N136" s="54">
        <v>1993</v>
      </c>
      <c r="O136" s="67" t="s">
        <v>191</v>
      </c>
      <c r="P136" s="145" t="s">
        <v>557</v>
      </c>
      <c r="Q136" s="60" t="s">
        <v>1839</v>
      </c>
      <c r="R136" s="61" t="s">
        <v>153</v>
      </c>
      <c r="S136" s="54" t="s">
        <v>2464</v>
      </c>
      <c r="T136" s="107" t="s">
        <v>155</v>
      </c>
      <c r="U136" s="54" t="s">
        <v>1870</v>
      </c>
      <c r="V136" s="66" t="s">
        <v>2465</v>
      </c>
      <c r="W136" s="182" t="s">
        <v>2466</v>
      </c>
      <c r="X136" s="183" t="s">
        <v>159</v>
      </c>
      <c r="Y136" s="24"/>
      <c r="Z136" s="24"/>
      <c r="AA136" s="24"/>
      <c r="AB136" s="24"/>
      <c r="AC136" s="24"/>
      <c r="AD136" s="24"/>
      <c r="AE136" s="24"/>
      <c r="AF136" s="24"/>
      <c r="AG136" s="24"/>
      <c r="AH136" s="24"/>
      <c r="AI136" s="24"/>
      <c r="AJ136" s="24"/>
      <c r="AK136" s="24"/>
      <c r="AL136" s="24"/>
      <c r="AM136" s="24"/>
      <c r="AN136" s="24"/>
      <c r="AO136" s="24"/>
      <c r="AP136" s="24"/>
      <c r="AQ136" s="24"/>
      <c r="AR136" s="24"/>
    </row>
    <row r="137" spans="1:44" ht="15.85" customHeight="1" x14ac:dyDescent="0.25">
      <c r="A137" s="54" t="s">
        <v>2467</v>
      </c>
      <c r="B137" s="54" t="s">
        <v>2468</v>
      </c>
      <c r="C137" s="159" t="s">
        <v>2469</v>
      </c>
      <c r="D137" s="56" t="s">
        <v>1831</v>
      </c>
      <c r="E137" s="94" t="s">
        <v>146</v>
      </c>
      <c r="F137" s="70" t="s">
        <v>1832</v>
      </c>
      <c r="G137" s="54" t="s">
        <v>343</v>
      </c>
      <c r="H137" s="70" t="s">
        <v>149</v>
      </c>
      <c r="I137" s="54" t="s">
        <v>182</v>
      </c>
      <c r="J137" s="57">
        <v>35752</v>
      </c>
      <c r="K137" s="57" t="s">
        <v>178</v>
      </c>
      <c r="L137" s="58" t="str">
        <f t="shared" ca="1" si="0"/>
        <v>Vigente</v>
      </c>
      <c r="M137" s="58" t="s">
        <v>178</v>
      </c>
      <c r="N137" s="54">
        <v>1997</v>
      </c>
      <c r="O137" s="67" t="s">
        <v>191</v>
      </c>
      <c r="P137" s="145" t="s">
        <v>557</v>
      </c>
      <c r="Q137" s="60" t="s">
        <v>1839</v>
      </c>
      <c r="R137" s="158" t="s">
        <v>719</v>
      </c>
      <c r="S137" s="54" t="s">
        <v>2470</v>
      </c>
      <c r="T137" s="107" t="s">
        <v>155</v>
      </c>
      <c r="U137" s="67" t="s">
        <v>171</v>
      </c>
      <c r="V137" s="67" t="s">
        <v>171</v>
      </c>
      <c r="W137" s="182" t="s">
        <v>2471</v>
      </c>
      <c r="X137" s="183" t="s">
        <v>159</v>
      </c>
      <c r="Y137" s="24"/>
      <c r="Z137" s="24"/>
      <c r="AA137" s="24"/>
      <c r="AB137" s="24"/>
      <c r="AC137" s="24"/>
      <c r="AD137" s="24"/>
      <c r="AE137" s="24"/>
      <c r="AF137" s="24"/>
      <c r="AG137" s="24"/>
      <c r="AH137" s="24"/>
      <c r="AI137" s="24"/>
      <c r="AJ137" s="24"/>
      <c r="AK137" s="24"/>
      <c r="AL137" s="24"/>
      <c r="AM137" s="24"/>
      <c r="AN137" s="24"/>
      <c r="AO137" s="24"/>
      <c r="AP137" s="24"/>
      <c r="AQ137" s="24"/>
      <c r="AR137" s="24"/>
    </row>
    <row r="138" spans="1:44" ht="15.85" customHeight="1" x14ac:dyDescent="0.25">
      <c r="A138" s="54" t="s">
        <v>2472</v>
      </c>
      <c r="B138" s="54" t="s">
        <v>2473</v>
      </c>
      <c r="C138" s="159" t="s">
        <v>2474</v>
      </c>
      <c r="D138" s="56" t="s">
        <v>1831</v>
      </c>
      <c r="E138" s="94" t="s">
        <v>146</v>
      </c>
      <c r="F138" s="70" t="s">
        <v>1832</v>
      </c>
      <c r="G138" s="54" t="s">
        <v>343</v>
      </c>
      <c r="H138" s="70" t="s">
        <v>149</v>
      </c>
      <c r="I138" s="54" t="s">
        <v>150</v>
      </c>
      <c r="J138" s="57">
        <v>34620</v>
      </c>
      <c r="K138" s="57" t="s">
        <v>178</v>
      </c>
      <c r="L138" s="58" t="str">
        <f t="shared" ca="1" si="0"/>
        <v>Vigente</v>
      </c>
      <c r="M138" s="58" t="s">
        <v>178</v>
      </c>
      <c r="N138" s="54">
        <v>1994</v>
      </c>
      <c r="O138" s="67" t="s">
        <v>191</v>
      </c>
      <c r="P138" s="145" t="s">
        <v>557</v>
      </c>
      <c r="Q138" s="60" t="s">
        <v>1839</v>
      </c>
      <c r="R138" s="158" t="s">
        <v>250</v>
      </c>
      <c r="S138" s="54" t="s">
        <v>2475</v>
      </c>
      <c r="T138" s="107" t="s">
        <v>155</v>
      </c>
      <c r="U138" s="56" t="s">
        <v>253</v>
      </c>
      <c r="V138" s="66" t="s">
        <v>253</v>
      </c>
      <c r="W138" s="188" t="s">
        <v>823</v>
      </c>
      <c r="X138" s="183" t="s">
        <v>159</v>
      </c>
      <c r="Y138" s="24"/>
      <c r="Z138" s="24"/>
      <c r="AA138" s="24"/>
      <c r="AB138" s="24"/>
      <c r="AC138" s="24"/>
      <c r="AD138" s="24"/>
      <c r="AE138" s="24"/>
      <c r="AF138" s="24"/>
      <c r="AG138" s="24"/>
      <c r="AH138" s="24"/>
      <c r="AI138" s="24"/>
      <c r="AJ138" s="24"/>
      <c r="AK138" s="24"/>
      <c r="AL138" s="24"/>
      <c r="AM138" s="24"/>
      <c r="AN138" s="24"/>
      <c r="AO138" s="24"/>
      <c r="AP138" s="24"/>
      <c r="AQ138" s="24"/>
      <c r="AR138" s="24"/>
    </row>
    <row r="139" spans="1:44" ht="15.85" customHeight="1" x14ac:dyDescent="0.25">
      <c r="A139" s="56" t="s">
        <v>2476</v>
      </c>
      <c r="B139" s="70" t="s">
        <v>2477</v>
      </c>
      <c r="C139" s="159" t="s">
        <v>2478</v>
      </c>
      <c r="D139" s="56" t="s">
        <v>1838</v>
      </c>
      <c r="E139" s="94" t="s">
        <v>146</v>
      </c>
      <c r="F139" s="70" t="s">
        <v>1832</v>
      </c>
      <c r="G139" s="54" t="s">
        <v>343</v>
      </c>
      <c r="H139" s="70" t="s">
        <v>177</v>
      </c>
      <c r="I139" s="56" t="s">
        <v>182</v>
      </c>
      <c r="J139" s="57">
        <v>33610</v>
      </c>
      <c r="K139" s="57" t="s">
        <v>178</v>
      </c>
      <c r="L139" s="58" t="str">
        <f t="shared" ca="1" si="0"/>
        <v>Vigente</v>
      </c>
      <c r="M139" s="58" t="s">
        <v>178</v>
      </c>
      <c r="N139" s="54">
        <v>1992</v>
      </c>
      <c r="O139" s="67" t="s">
        <v>191</v>
      </c>
      <c r="P139" s="108" t="s">
        <v>180</v>
      </c>
      <c r="Q139" s="60" t="s">
        <v>8</v>
      </c>
      <c r="R139" s="62" t="s">
        <v>182</v>
      </c>
      <c r="S139" s="86" t="s">
        <v>2479</v>
      </c>
      <c r="T139" s="107" t="s">
        <v>155</v>
      </c>
      <c r="U139" s="56" t="s">
        <v>186</v>
      </c>
      <c r="V139" s="56" t="s">
        <v>186</v>
      </c>
      <c r="W139" s="182" t="s">
        <v>2480</v>
      </c>
      <c r="X139" s="183" t="s">
        <v>159</v>
      </c>
      <c r="Y139" s="24"/>
      <c r="Z139" s="24"/>
      <c r="AA139" s="24"/>
      <c r="AB139" s="24"/>
      <c r="AC139" s="24"/>
      <c r="AD139" s="24"/>
      <c r="AE139" s="24"/>
      <c r="AF139" s="24"/>
      <c r="AG139" s="24"/>
      <c r="AH139" s="24"/>
      <c r="AI139" s="24"/>
      <c r="AJ139" s="24"/>
      <c r="AK139" s="24"/>
      <c r="AL139" s="24"/>
      <c r="AM139" s="24"/>
      <c r="AN139" s="24"/>
      <c r="AO139" s="24"/>
      <c r="AP139" s="24"/>
      <c r="AQ139" s="24"/>
      <c r="AR139" s="24"/>
    </row>
    <row r="140" spans="1:44" ht="15.85" customHeight="1" x14ac:dyDescent="0.25">
      <c r="A140" s="70" t="s">
        <v>2481</v>
      </c>
      <c r="B140" s="56" t="s">
        <v>2477</v>
      </c>
      <c r="C140" s="159" t="s">
        <v>2478</v>
      </c>
      <c r="D140" s="56" t="s">
        <v>1838</v>
      </c>
      <c r="E140" s="94" t="s">
        <v>146</v>
      </c>
      <c r="F140" s="70" t="s">
        <v>1832</v>
      </c>
      <c r="G140" s="54" t="s">
        <v>343</v>
      </c>
      <c r="H140" s="70" t="s">
        <v>177</v>
      </c>
      <c r="I140" s="56" t="s">
        <v>182</v>
      </c>
      <c r="J140" s="57">
        <v>33610</v>
      </c>
      <c r="K140" s="57" t="s">
        <v>178</v>
      </c>
      <c r="L140" s="58" t="str">
        <f t="shared" ca="1" si="0"/>
        <v>Vigente</v>
      </c>
      <c r="M140" s="58" t="s">
        <v>178</v>
      </c>
      <c r="N140" s="54">
        <v>1992</v>
      </c>
      <c r="O140" s="67" t="s">
        <v>191</v>
      </c>
      <c r="P140" s="108" t="s">
        <v>180</v>
      </c>
      <c r="Q140" s="60" t="s">
        <v>8</v>
      </c>
      <c r="R140" s="62" t="s">
        <v>182</v>
      </c>
      <c r="S140" s="60" t="s">
        <v>2482</v>
      </c>
      <c r="T140" s="107" t="s">
        <v>155</v>
      </c>
      <c r="U140" s="56" t="s">
        <v>253</v>
      </c>
      <c r="V140" s="70" t="s">
        <v>2483</v>
      </c>
      <c r="W140" s="182" t="s">
        <v>2480</v>
      </c>
      <c r="X140" s="183" t="s">
        <v>159</v>
      </c>
      <c r="Y140" s="24"/>
      <c r="Z140" s="24"/>
      <c r="AA140" s="24"/>
      <c r="AB140" s="24"/>
      <c r="AC140" s="24"/>
      <c r="AD140" s="24"/>
      <c r="AE140" s="24"/>
      <c r="AF140" s="24"/>
      <c r="AG140" s="24"/>
      <c r="AH140" s="24"/>
      <c r="AI140" s="24"/>
      <c r="AJ140" s="24"/>
      <c r="AK140" s="24"/>
      <c r="AL140" s="24"/>
      <c r="AM140" s="24"/>
      <c r="AN140" s="24"/>
      <c r="AO140" s="24"/>
      <c r="AP140" s="24"/>
      <c r="AQ140" s="24"/>
      <c r="AR140" s="24"/>
    </row>
    <row r="141" spans="1:44" ht="15.85" customHeight="1" x14ac:dyDescent="0.25">
      <c r="A141" s="70" t="s">
        <v>2484</v>
      </c>
      <c r="B141" s="70" t="s">
        <v>2485</v>
      </c>
      <c r="C141" s="159" t="s">
        <v>2478</v>
      </c>
      <c r="D141" s="56" t="s">
        <v>1838</v>
      </c>
      <c r="E141" s="94" t="s">
        <v>146</v>
      </c>
      <c r="F141" s="70" t="s">
        <v>1832</v>
      </c>
      <c r="G141" s="54" t="s">
        <v>343</v>
      </c>
      <c r="H141" s="70" t="s">
        <v>177</v>
      </c>
      <c r="I141" s="56" t="s">
        <v>182</v>
      </c>
      <c r="J141" s="57">
        <v>33245</v>
      </c>
      <c r="K141" s="57" t="s">
        <v>178</v>
      </c>
      <c r="L141" s="58" t="str">
        <f t="shared" ca="1" si="0"/>
        <v>Vigente</v>
      </c>
      <c r="M141" s="58" t="s">
        <v>178</v>
      </c>
      <c r="N141" s="54">
        <v>1991</v>
      </c>
      <c r="O141" s="67" t="s">
        <v>191</v>
      </c>
      <c r="P141" s="108" t="s">
        <v>180</v>
      </c>
      <c r="Q141" s="60" t="s">
        <v>8</v>
      </c>
      <c r="R141" s="62" t="s">
        <v>182</v>
      </c>
      <c r="S141" s="86" t="s">
        <v>2486</v>
      </c>
      <c r="T141" s="107" t="s">
        <v>155</v>
      </c>
      <c r="U141" s="66" t="s">
        <v>1848</v>
      </c>
      <c r="V141" s="54" t="s">
        <v>199</v>
      </c>
      <c r="W141" s="182" t="s">
        <v>2480</v>
      </c>
      <c r="X141" s="183" t="s">
        <v>159</v>
      </c>
      <c r="Y141" s="24"/>
      <c r="Z141" s="24"/>
      <c r="AA141" s="24"/>
      <c r="AB141" s="24"/>
      <c r="AC141" s="24"/>
      <c r="AD141" s="24"/>
      <c r="AE141" s="24"/>
      <c r="AF141" s="24"/>
      <c r="AG141" s="24"/>
      <c r="AH141" s="24"/>
      <c r="AI141" s="24"/>
      <c r="AJ141" s="24"/>
      <c r="AK141" s="24"/>
      <c r="AL141" s="24"/>
      <c r="AM141" s="24"/>
      <c r="AN141" s="24"/>
      <c r="AO141" s="24"/>
      <c r="AP141" s="24"/>
      <c r="AQ141" s="24"/>
      <c r="AR141" s="24"/>
    </row>
    <row r="142" spans="1:44" ht="15.85" customHeight="1" x14ac:dyDescent="0.25">
      <c r="A142" s="54" t="s">
        <v>2487</v>
      </c>
      <c r="B142" s="54" t="s">
        <v>2488</v>
      </c>
      <c r="C142" s="159" t="s">
        <v>2489</v>
      </c>
      <c r="D142" s="56" t="s">
        <v>1838</v>
      </c>
      <c r="E142" s="94" t="s">
        <v>146</v>
      </c>
      <c r="F142" s="70" t="s">
        <v>1832</v>
      </c>
      <c r="G142" s="54" t="s">
        <v>343</v>
      </c>
      <c r="H142" s="70" t="s">
        <v>177</v>
      </c>
      <c r="I142" s="54" t="s">
        <v>150</v>
      </c>
      <c r="J142" s="57">
        <v>38513</v>
      </c>
      <c r="K142" s="57" t="s">
        <v>178</v>
      </c>
      <c r="L142" s="58" t="str">
        <f t="shared" ca="1" si="0"/>
        <v>Vigente</v>
      </c>
      <c r="M142" s="58" t="s">
        <v>178</v>
      </c>
      <c r="N142" s="54">
        <v>2005</v>
      </c>
      <c r="O142" s="67" t="s">
        <v>191</v>
      </c>
      <c r="P142" s="145" t="s">
        <v>557</v>
      </c>
      <c r="Q142" s="60" t="s">
        <v>1839</v>
      </c>
      <c r="R142" s="62" t="s">
        <v>182</v>
      </c>
      <c r="S142" s="54" t="s">
        <v>2490</v>
      </c>
      <c r="T142" s="107" t="s">
        <v>155</v>
      </c>
      <c r="U142" s="66" t="s">
        <v>186</v>
      </c>
      <c r="V142" s="56" t="s">
        <v>186</v>
      </c>
      <c r="W142" s="182" t="s">
        <v>2491</v>
      </c>
      <c r="X142" s="183" t="s">
        <v>159</v>
      </c>
      <c r="Y142" s="24"/>
      <c r="Z142" s="24"/>
      <c r="AA142" s="24"/>
      <c r="AB142" s="24"/>
      <c r="AC142" s="24"/>
      <c r="AD142" s="24"/>
      <c r="AE142" s="24"/>
      <c r="AF142" s="24"/>
      <c r="AG142" s="24"/>
      <c r="AH142" s="24"/>
      <c r="AI142" s="24"/>
      <c r="AJ142" s="24"/>
      <c r="AK142" s="24"/>
      <c r="AL142" s="24"/>
      <c r="AM142" s="24"/>
      <c r="AN142" s="24"/>
      <c r="AO142" s="24"/>
      <c r="AP142" s="24"/>
      <c r="AQ142" s="24"/>
      <c r="AR142" s="24"/>
    </row>
    <row r="143" spans="1:44" ht="15.85" customHeight="1" x14ac:dyDescent="0.25">
      <c r="A143" s="54" t="s">
        <v>2492</v>
      </c>
      <c r="B143" s="54" t="s">
        <v>2493</v>
      </c>
      <c r="C143" s="159" t="s">
        <v>2494</v>
      </c>
      <c r="D143" s="56" t="s">
        <v>1831</v>
      </c>
      <c r="E143" s="94" t="s">
        <v>146</v>
      </c>
      <c r="F143" s="70" t="s">
        <v>1832</v>
      </c>
      <c r="G143" s="54" t="s">
        <v>343</v>
      </c>
      <c r="H143" s="70" t="s">
        <v>149</v>
      </c>
      <c r="I143" s="54" t="s">
        <v>182</v>
      </c>
      <c r="J143" s="57">
        <v>35444</v>
      </c>
      <c r="K143" s="57" t="s">
        <v>178</v>
      </c>
      <c r="L143" s="58" t="str">
        <f t="shared" ca="1" si="0"/>
        <v>Vigente</v>
      </c>
      <c r="M143" s="58" t="s">
        <v>178</v>
      </c>
      <c r="N143" s="54">
        <v>1997</v>
      </c>
      <c r="O143" s="67" t="s">
        <v>191</v>
      </c>
      <c r="P143" s="125" t="s">
        <v>33</v>
      </c>
      <c r="Q143" s="60" t="s">
        <v>168</v>
      </c>
      <c r="R143" s="181" t="s">
        <v>2370</v>
      </c>
      <c r="S143" s="60" t="s">
        <v>2495</v>
      </c>
      <c r="T143" s="107" t="s">
        <v>155</v>
      </c>
      <c r="U143" s="66" t="s">
        <v>1848</v>
      </c>
      <c r="V143" s="54" t="s">
        <v>199</v>
      </c>
      <c r="W143" s="188" t="s">
        <v>823</v>
      </c>
      <c r="X143" s="183" t="s">
        <v>159</v>
      </c>
      <c r="Y143" s="24"/>
      <c r="Z143" s="24"/>
      <c r="AA143" s="24"/>
      <c r="AB143" s="24"/>
      <c r="AC143" s="24"/>
      <c r="AD143" s="24"/>
      <c r="AE143" s="24"/>
      <c r="AF143" s="24"/>
      <c r="AG143" s="24"/>
      <c r="AH143" s="24"/>
      <c r="AI143" s="24"/>
      <c r="AJ143" s="24"/>
      <c r="AK143" s="24"/>
      <c r="AL143" s="24"/>
      <c r="AM143" s="24"/>
      <c r="AN143" s="24"/>
      <c r="AO143" s="24"/>
      <c r="AP143" s="24"/>
      <c r="AQ143" s="24"/>
      <c r="AR143" s="24"/>
    </row>
    <row r="144" spans="1:44" ht="15.85" customHeight="1" x14ac:dyDescent="0.25">
      <c r="A144" s="56" t="s">
        <v>2496</v>
      </c>
      <c r="B144" s="95" t="s">
        <v>2497</v>
      </c>
      <c r="C144" s="159" t="s">
        <v>2498</v>
      </c>
      <c r="D144" s="56" t="s">
        <v>1838</v>
      </c>
      <c r="E144" s="94" t="s">
        <v>146</v>
      </c>
      <c r="F144" s="70" t="s">
        <v>1832</v>
      </c>
      <c r="G144" s="54" t="s">
        <v>343</v>
      </c>
      <c r="H144" s="70" t="s">
        <v>149</v>
      </c>
      <c r="I144" s="70" t="s">
        <v>182</v>
      </c>
      <c r="J144" s="57">
        <v>43748</v>
      </c>
      <c r="K144" s="57" t="s">
        <v>178</v>
      </c>
      <c r="L144" s="58" t="str">
        <f t="shared" ca="1" si="0"/>
        <v>Vigente</v>
      </c>
      <c r="M144" s="58" t="s">
        <v>178</v>
      </c>
      <c r="N144" s="54">
        <v>2019</v>
      </c>
      <c r="O144" s="54" t="s">
        <v>417</v>
      </c>
      <c r="P144" s="87" t="s">
        <v>9</v>
      </c>
      <c r="Q144" s="60" t="s">
        <v>12</v>
      </c>
      <c r="R144" s="61" t="s">
        <v>403</v>
      </c>
      <c r="S144" s="70" t="s">
        <v>2499</v>
      </c>
      <c r="T144" s="107" t="s">
        <v>155</v>
      </c>
      <c r="U144" s="54" t="s">
        <v>405</v>
      </c>
      <c r="V144" s="54" t="s">
        <v>1147</v>
      </c>
      <c r="W144" s="182" t="s">
        <v>2500</v>
      </c>
      <c r="X144" s="183" t="str">
        <f>HYPERLINK("https://drive.google.com/open?id=1TVnqGxcTcQIF0SzpxuCVYom9tCZqzh9L","Ver Convenio")</f>
        <v>Ver Convenio</v>
      </c>
      <c r="Y144" s="24"/>
      <c r="Z144" s="24"/>
      <c r="AA144" s="24"/>
      <c r="AB144" s="24"/>
      <c r="AC144" s="24"/>
      <c r="AD144" s="24"/>
      <c r="AE144" s="24"/>
      <c r="AF144" s="24"/>
      <c r="AG144" s="24"/>
      <c r="AH144" s="24"/>
      <c r="AI144" s="24"/>
      <c r="AJ144" s="24"/>
      <c r="AK144" s="24"/>
      <c r="AL144" s="24"/>
      <c r="AM144" s="24"/>
      <c r="AN144" s="24"/>
      <c r="AO144" s="24"/>
      <c r="AP144" s="24"/>
      <c r="AQ144" s="24"/>
      <c r="AR144" s="24"/>
    </row>
    <row r="145" spans="1:44" ht="15.85" customHeight="1" x14ac:dyDescent="0.25">
      <c r="A145" s="56" t="s">
        <v>2501</v>
      </c>
      <c r="B145" s="70" t="s">
        <v>2497</v>
      </c>
      <c r="C145" s="159" t="s">
        <v>2498</v>
      </c>
      <c r="D145" s="56" t="s">
        <v>1838</v>
      </c>
      <c r="E145" s="94" t="s">
        <v>146</v>
      </c>
      <c r="F145" s="70" t="s">
        <v>1832</v>
      </c>
      <c r="G145" s="54" t="s">
        <v>343</v>
      </c>
      <c r="H145" s="70" t="s">
        <v>177</v>
      </c>
      <c r="I145" s="56" t="s">
        <v>182</v>
      </c>
      <c r="J145" s="57">
        <v>40738</v>
      </c>
      <c r="K145" s="57" t="s">
        <v>178</v>
      </c>
      <c r="L145" s="58" t="str">
        <f t="shared" ca="1" si="0"/>
        <v>Vigente</v>
      </c>
      <c r="M145" s="58" t="s">
        <v>178</v>
      </c>
      <c r="N145" s="54">
        <v>2011</v>
      </c>
      <c r="O145" s="67" t="s">
        <v>191</v>
      </c>
      <c r="P145" s="108" t="s">
        <v>180</v>
      </c>
      <c r="Q145" s="60" t="s">
        <v>8</v>
      </c>
      <c r="R145" s="62" t="s">
        <v>182</v>
      </c>
      <c r="S145" s="60" t="s">
        <v>2502</v>
      </c>
      <c r="T145" s="107" t="s">
        <v>155</v>
      </c>
      <c r="U145" s="66" t="s">
        <v>1848</v>
      </c>
      <c r="V145" s="54" t="s">
        <v>199</v>
      </c>
      <c r="W145" s="182" t="s">
        <v>2500</v>
      </c>
      <c r="X145" s="183" t="s">
        <v>159</v>
      </c>
      <c r="Y145" s="24"/>
      <c r="Z145" s="24"/>
      <c r="AA145" s="24"/>
      <c r="AB145" s="24"/>
      <c r="AC145" s="24"/>
      <c r="AD145" s="24"/>
      <c r="AE145" s="24"/>
      <c r="AF145" s="24"/>
      <c r="AG145" s="24"/>
      <c r="AH145" s="24"/>
      <c r="AI145" s="24"/>
      <c r="AJ145" s="24"/>
      <c r="AK145" s="24"/>
      <c r="AL145" s="24"/>
      <c r="AM145" s="24"/>
      <c r="AN145" s="24"/>
      <c r="AO145" s="24"/>
      <c r="AP145" s="24"/>
      <c r="AQ145" s="24"/>
      <c r="AR145" s="24"/>
    </row>
    <row r="146" spans="1:44" ht="15.85" customHeight="1" x14ac:dyDescent="0.25">
      <c r="A146" s="56" t="s">
        <v>2503</v>
      </c>
      <c r="B146" s="56" t="s">
        <v>2504</v>
      </c>
      <c r="C146" s="159" t="s">
        <v>2505</v>
      </c>
      <c r="D146" s="56" t="s">
        <v>1838</v>
      </c>
      <c r="E146" s="94" t="s">
        <v>146</v>
      </c>
      <c r="F146" s="70" t="s">
        <v>1832</v>
      </c>
      <c r="G146" s="54" t="s">
        <v>343</v>
      </c>
      <c r="H146" s="70" t="s">
        <v>177</v>
      </c>
      <c r="I146" s="56" t="s">
        <v>182</v>
      </c>
      <c r="J146" s="57">
        <v>35214</v>
      </c>
      <c r="K146" s="57" t="s">
        <v>178</v>
      </c>
      <c r="L146" s="58" t="str">
        <f t="shared" ca="1" si="0"/>
        <v>Vigente</v>
      </c>
      <c r="M146" s="58" t="s">
        <v>178</v>
      </c>
      <c r="N146" s="54">
        <v>1996</v>
      </c>
      <c r="O146" s="67" t="s">
        <v>191</v>
      </c>
      <c r="P146" s="108" t="s">
        <v>180</v>
      </c>
      <c r="Q146" s="60" t="s">
        <v>8</v>
      </c>
      <c r="R146" s="62" t="s">
        <v>182</v>
      </c>
      <c r="S146" s="60" t="s">
        <v>2397</v>
      </c>
      <c r="T146" s="107" t="s">
        <v>155</v>
      </c>
      <c r="U146" s="66" t="s">
        <v>1848</v>
      </c>
      <c r="V146" s="54" t="s">
        <v>199</v>
      </c>
      <c r="W146" s="182" t="s">
        <v>2506</v>
      </c>
      <c r="X146" s="183" t="s">
        <v>159</v>
      </c>
      <c r="Y146" s="24"/>
      <c r="Z146" s="24"/>
      <c r="AA146" s="24"/>
      <c r="AB146" s="24"/>
      <c r="AC146" s="24"/>
      <c r="AD146" s="24"/>
      <c r="AE146" s="24"/>
      <c r="AF146" s="24"/>
      <c r="AG146" s="24"/>
      <c r="AH146" s="24"/>
      <c r="AI146" s="24"/>
      <c r="AJ146" s="24"/>
      <c r="AK146" s="24"/>
      <c r="AL146" s="24"/>
      <c r="AM146" s="24"/>
      <c r="AN146" s="24"/>
      <c r="AO146" s="24"/>
      <c r="AP146" s="24"/>
      <c r="AQ146" s="24"/>
      <c r="AR146" s="24"/>
    </row>
    <row r="147" spans="1:44" ht="15.85" customHeight="1" x14ac:dyDescent="0.25">
      <c r="A147" s="54" t="s">
        <v>2507</v>
      </c>
      <c r="B147" s="54" t="s">
        <v>2508</v>
      </c>
      <c r="C147" s="159" t="s">
        <v>2509</v>
      </c>
      <c r="D147" s="56" t="s">
        <v>2106</v>
      </c>
      <c r="E147" s="94" t="s">
        <v>146</v>
      </c>
      <c r="F147" s="70" t="s">
        <v>1832</v>
      </c>
      <c r="G147" s="54" t="s">
        <v>343</v>
      </c>
      <c r="H147" s="70" t="s">
        <v>149</v>
      </c>
      <c r="I147" s="60" t="s">
        <v>150</v>
      </c>
      <c r="J147" s="57">
        <v>40513</v>
      </c>
      <c r="K147" s="57" t="s">
        <v>178</v>
      </c>
      <c r="L147" s="58" t="str">
        <f t="shared" ca="1" si="0"/>
        <v>Vigente</v>
      </c>
      <c r="M147" s="58" t="s">
        <v>178</v>
      </c>
      <c r="N147" s="54">
        <v>2010</v>
      </c>
      <c r="O147" s="54" t="s">
        <v>151</v>
      </c>
      <c r="P147" s="145" t="s">
        <v>557</v>
      </c>
      <c r="Q147" s="60" t="s">
        <v>1839</v>
      </c>
      <c r="R147" s="158" t="s">
        <v>250</v>
      </c>
      <c r="S147" s="54" t="s">
        <v>2510</v>
      </c>
      <c r="T147" s="54" t="s">
        <v>2511</v>
      </c>
      <c r="U147" s="56" t="s">
        <v>253</v>
      </c>
      <c r="V147" s="56" t="s">
        <v>253</v>
      </c>
      <c r="W147" s="182" t="s">
        <v>2512</v>
      </c>
      <c r="X147" s="183" t="s">
        <v>159</v>
      </c>
      <c r="Y147" s="24"/>
      <c r="Z147" s="24"/>
      <c r="AA147" s="24"/>
      <c r="AB147" s="24"/>
      <c r="AC147" s="24"/>
      <c r="AD147" s="24"/>
      <c r="AE147" s="24"/>
      <c r="AF147" s="24"/>
      <c r="AG147" s="24"/>
      <c r="AH147" s="24"/>
      <c r="AI147" s="24"/>
      <c r="AJ147" s="24"/>
      <c r="AK147" s="24"/>
      <c r="AL147" s="24"/>
      <c r="AM147" s="24"/>
      <c r="AN147" s="24"/>
      <c r="AO147" s="24"/>
      <c r="AP147" s="24"/>
      <c r="AQ147" s="24"/>
      <c r="AR147" s="24"/>
    </row>
    <row r="148" spans="1:44" ht="15.85" customHeight="1" x14ac:dyDescent="0.25">
      <c r="A148" s="54" t="s">
        <v>2513</v>
      </c>
      <c r="B148" s="54" t="s">
        <v>2514</v>
      </c>
      <c r="C148" s="159" t="s">
        <v>2515</v>
      </c>
      <c r="D148" s="56" t="s">
        <v>2106</v>
      </c>
      <c r="E148" s="94" t="s">
        <v>146</v>
      </c>
      <c r="F148" s="70" t="s">
        <v>1832</v>
      </c>
      <c r="G148" s="54" t="s">
        <v>343</v>
      </c>
      <c r="H148" s="70" t="s">
        <v>149</v>
      </c>
      <c r="I148" s="70" t="s">
        <v>227</v>
      </c>
      <c r="J148" s="57">
        <v>39308</v>
      </c>
      <c r="K148" s="57" t="s">
        <v>178</v>
      </c>
      <c r="L148" s="58" t="str">
        <f t="shared" ca="1" si="0"/>
        <v>Vigente</v>
      </c>
      <c r="M148" s="58" t="s">
        <v>178</v>
      </c>
      <c r="N148" s="54">
        <v>2007</v>
      </c>
      <c r="O148" s="54" t="s">
        <v>151</v>
      </c>
      <c r="P148" s="87" t="s">
        <v>9</v>
      </c>
      <c r="Q148" s="60" t="s">
        <v>12</v>
      </c>
      <c r="R148" s="181" t="s">
        <v>206</v>
      </c>
      <c r="S148" s="54" t="s">
        <v>2516</v>
      </c>
      <c r="T148" s="54" t="s">
        <v>2517</v>
      </c>
      <c r="U148" s="56" t="s">
        <v>185</v>
      </c>
      <c r="V148" s="56" t="s">
        <v>185</v>
      </c>
      <c r="W148" s="182" t="s">
        <v>2518</v>
      </c>
      <c r="X148" s="183" t="s">
        <v>159</v>
      </c>
      <c r="Y148" s="24"/>
      <c r="Z148" s="24"/>
      <c r="AA148" s="24"/>
      <c r="AB148" s="24"/>
      <c r="AC148" s="24"/>
      <c r="AD148" s="24"/>
      <c r="AE148" s="24"/>
      <c r="AF148" s="24"/>
      <c r="AG148" s="24"/>
      <c r="AH148" s="24"/>
      <c r="AI148" s="24"/>
      <c r="AJ148" s="24"/>
      <c r="AK148" s="24"/>
      <c r="AL148" s="24"/>
      <c r="AM148" s="24"/>
      <c r="AN148" s="24"/>
      <c r="AO148" s="24"/>
      <c r="AP148" s="24"/>
      <c r="AQ148" s="24"/>
      <c r="AR148" s="24"/>
    </row>
    <row r="149" spans="1:44" ht="15.85" customHeight="1" x14ac:dyDescent="0.25">
      <c r="A149" s="56" t="s">
        <v>2519</v>
      </c>
      <c r="B149" s="70" t="s">
        <v>2520</v>
      </c>
      <c r="C149" s="159" t="s">
        <v>2521</v>
      </c>
      <c r="D149" s="56" t="s">
        <v>2106</v>
      </c>
      <c r="E149" s="94" t="s">
        <v>146</v>
      </c>
      <c r="F149" s="70" t="s">
        <v>1832</v>
      </c>
      <c r="G149" s="54" t="s">
        <v>343</v>
      </c>
      <c r="H149" s="70" t="s">
        <v>177</v>
      </c>
      <c r="I149" s="70" t="s">
        <v>182</v>
      </c>
      <c r="J149" s="57">
        <v>31002</v>
      </c>
      <c r="K149" s="57" t="s">
        <v>178</v>
      </c>
      <c r="L149" s="58" t="str">
        <f t="shared" ca="1" si="0"/>
        <v>Vigente</v>
      </c>
      <c r="M149" s="58" t="s">
        <v>178</v>
      </c>
      <c r="N149" s="54">
        <v>1984</v>
      </c>
      <c r="O149" s="67" t="s">
        <v>191</v>
      </c>
      <c r="P149" s="108" t="s">
        <v>180</v>
      </c>
      <c r="Q149" s="60" t="s">
        <v>8</v>
      </c>
      <c r="R149" s="62" t="s">
        <v>182</v>
      </c>
      <c r="S149" s="60" t="s">
        <v>2522</v>
      </c>
      <c r="T149" s="107" t="s">
        <v>155</v>
      </c>
      <c r="U149" s="70" t="s">
        <v>186</v>
      </c>
      <c r="V149" s="70" t="s">
        <v>186</v>
      </c>
      <c r="W149" s="188" t="s">
        <v>823</v>
      </c>
      <c r="X149" s="186" t="s">
        <v>299</v>
      </c>
      <c r="Y149" s="24"/>
      <c r="Z149" s="24"/>
      <c r="AA149" s="24"/>
      <c r="AB149" s="24"/>
      <c r="AC149" s="24"/>
      <c r="AD149" s="24"/>
      <c r="AE149" s="24"/>
      <c r="AF149" s="24"/>
      <c r="AG149" s="24"/>
      <c r="AH149" s="24"/>
      <c r="AI149" s="24"/>
      <c r="AJ149" s="24"/>
      <c r="AK149" s="24"/>
      <c r="AL149" s="24"/>
      <c r="AM149" s="24"/>
      <c r="AN149" s="24"/>
      <c r="AO149" s="24"/>
      <c r="AP149" s="24"/>
      <c r="AQ149" s="24"/>
      <c r="AR149" s="24"/>
    </row>
    <row r="150" spans="1:44" ht="15.85" customHeight="1" x14ac:dyDescent="0.25">
      <c r="A150" s="70" t="s">
        <v>2523</v>
      </c>
      <c r="B150" s="56" t="s">
        <v>2520</v>
      </c>
      <c r="C150" s="159" t="s">
        <v>2521</v>
      </c>
      <c r="D150" s="56" t="s">
        <v>2106</v>
      </c>
      <c r="E150" s="94" t="s">
        <v>146</v>
      </c>
      <c r="F150" s="70" t="s">
        <v>1832</v>
      </c>
      <c r="G150" s="54" t="s">
        <v>343</v>
      </c>
      <c r="H150" s="70" t="s">
        <v>177</v>
      </c>
      <c r="I150" s="56" t="s">
        <v>182</v>
      </c>
      <c r="J150" s="57">
        <v>33876</v>
      </c>
      <c r="K150" s="57" t="s">
        <v>178</v>
      </c>
      <c r="L150" s="58" t="str">
        <f t="shared" ca="1" si="0"/>
        <v>Vigente</v>
      </c>
      <c r="M150" s="58" t="s">
        <v>178</v>
      </c>
      <c r="N150" s="54">
        <v>1992</v>
      </c>
      <c r="O150" s="67" t="s">
        <v>191</v>
      </c>
      <c r="P150" s="108" t="s">
        <v>180</v>
      </c>
      <c r="Q150" s="60" t="s">
        <v>8</v>
      </c>
      <c r="R150" s="62" t="s">
        <v>182</v>
      </c>
      <c r="S150" s="60" t="s">
        <v>2522</v>
      </c>
      <c r="T150" s="107" t="s">
        <v>155</v>
      </c>
      <c r="U150" s="70" t="s">
        <v>186</v>
      </c>
      <c r="V150" s="70" t="s">
        <v>186</v>
      </c>
      <c r="W150" s="188" t="s">
        <v>823</v>
      </c>
      <c r="X150" s="183" t="s">
        <v>159</v>
      </c>
      <c r="Y150" s="24"/>
      <c r="Z150" s="24"/>
      <c r="AA150" s="24"/>
      <c r="AB150" s="24"/>
      <c r="AC150" s="24"/>
      <c r="AD150" s="24"/>
      <c r="AE150" s="24"/>
      <c r="AF150" s="24"/>
      <c r="AG150" s="24"/>
      <c r="AH150" s="24"/>
      <c r="AI150" s="24"/>
      <c r="AJ150" s="24"/>
      <c r="AK150" s="24"/>
      <c r="AL150" s="24"/>
      <c r="AM150" s="24"/>
      <c r="AN150" s="24"/>
      <c r="AO150" s="24"/>
      <c r="AP150" s="24"/>
      <c r="AQ150" s="24"/>
      <c r="AR150" s="24"/>
    </row>
    <row r="151" spans="1:44" ht="15.85" customHeight="1" x14ac:dyDescent="0.25">
      <c r="A151" s="56" t="s">
        <v>2524</v>
      </c>
      <c r="B151" s="56" t="s">
        <v>2525</v>
      </c>
      <c r="C151" s="159" t="s">
        <v>2526</v>
      </c>
      <c r="D151" s="56" t="s">
        <v>2106</v>
      </c>
      <c r="E151" s="94" t="s">
        <v>146</v>
      </c>
      <c r="F151" s="70" t="s">
        <v>1832</v>
      </c>
      <c r="G151" s="54" t="s">
        <v>343</v>
      </c>
      <c r="H151" s="70" t="s">
        <v>177</v>
      </c>
      <c r="I151" s="56" t="s">
        <v>182</v>
      </c>
      <c r="J151" s="57">
        <v>33437</v>
      </c>
      <c r="K151" s="57" t="s">
        <v>178</v>
      </c>
      <c r="L151" s="58" t="str">
        <f t="shared" ca="1" si="0"/>
        <v>Vigente</v>
      </c>
      <c r="M151" s="58" t="s">
        <v>178</v>
      </c>
      <c r="N151" s="54">
        <v>1991</v>
      </c>
      <c r="O151" s="67" t="s">
        <v>191</v>
      </c>
      <c r="P151" s="108" t="s">
        <v>180</v>
      </c>
      <c r="Q151" s="60" t="s">
        <v>8</v>
      </c>
      <c r="R151" s="62" t="s">
        <v>182</v>
      </c>
      <c r="S151" s="60" t="s">
        <v>2527</v>
      </c>
      <c r="T151" s="107" t="s">
        <v>155</v>
      </c>
      <c r="U151" s="70" t="s">
        <v>186</v>
      </c>
      <c r="V151" s="70" t="s">
        <v>186</v>
      </c>
      <c r="W151" s="182" t="s">
        <v>2528</v>
      </c>
      <c r="X151" s="183" t="s">
        <v>159</v>
      </c>
      <c r="Y151" s="24"/>
      <c r="Z151" s="24"/>
      <c r="AA151" s="24"/>
      <c r="AB151" s="24"/>
      <c r="AC151" s="24"/>
      <c r="AD151" s="24"/>
      <c r="AE151" s="24"/>
      <c r="AF151" s="24"/>
      <c r="AG151" s="24"/>
      <c r="AH151" s="24"/>
      <c r="AI151" s="24"/>
      <c r="AJ151" s="24"/>
      <c r="AK151" s="24"/>
      <c r="AL151" s="24"/>
      <c r="AM151" s="24"/>
      <c r="AN151" s="24"/>
      <c r="AO151" s="24"/>
      <c r="AP151" s="24"/>
      <c r="AQ151" s="24"/>
      <c r="AR151" s="24"/>
    </row>
    <row r="152" spans="1:44" ht="15.85" customHeight="1" x14ac:dyDescent="0.25">
      <c r="A152" s="54" t="s">
        <v>2529</v>
      </c>
      <c r="B152" s="60" t="s">
        <v>2530</v>
      </c>
      <c r="C152" s="159" t="s">
        <v>2531</v>
      </c>
      <c r="D152" s="56" t="s">
        <v>2106</v>
      </c>
      <c r="E152" s="94" t="s">
        <v>146</v>
      </c>
      <c r="F152" s="70" t="s">
        <v>1832</v>
      </c>
      <c r="G152" s="54" t="s">
        <v>343</v>
      </c>
      <c r="H152" s="70" t="s">
        <v>149</v>
      </c>
      <c r="I152" s="54" t="s">
        <v>182</v>
      </c>
      <c r="J152" s="57">
        <v>38071</v>
      </c>
      <c r="K152" s="57" t="s">
        <v>178</v>
      </c>
      <c r="L152" s="58" t="str">
        <f t="shared" ca="1" si="0"/>
        <v>Vigente</v>
      </c>
      <c r="M152" s="58" t="s">
        <v>178</v>
      </c>
      <c r="N152" s="54">
        <v>2004</v>
      </c>
      <c r="O152" s="54" t="s">
        <v>151</v>
      </c>
      <c r="P152" s="145" t="s">
        <v>557</v>
      </c>
      <c r="Q152" s="60" t="s">
        <v>1839</v>
      </c>
      <c r="R152" s="61" t="s">
        <v>403</v>
      </c>
      <c r="S152" s="54" t="s">
        <v>2532</v>
      </c>
      <c r="T152" s="107" t="s">
        <v>155</v>
      </c>
      <c r="U152" s="56" t="s">
        <v>405</v>
      </c>
      <c r="V152" s="66" t="s">
        <v>2533</v>
      </c>
      <c r="W152" s="182" t="s">
        <v>2534</v>
      </c>
      <c r="X152" s="183" t="str">
        <f>HYPERLINK("https://drive.google.com/open?id=1AeEbIMk83UFvSF1XAq_QDeBhhwyW7yQp","Ver Convenio")</f>
        <v>Ver Convenio</v>
      </c>
      <c r="Y152" s="24"/>
      <c r="Z152" s="24"/>
      <c r="AA152" s="24"/>
      <c r="AB152" s="24"/>
      <c r="AC152" s="24"/>
      <c r="AD152" s="24"/>
      <c r="AE152" s="24"/>
      <c r="AF152" s="24"/>
      <c r="AG152" s="24"/>
      <c r="AH152" s="24"/>
      <c r="AI152" s="24"/>
      <c r="AJ152" s="24"/>
      <c r="AK152" s="24"/>
      <c r="AL152" s="24"/>
      <c r="AM152" s="24"/>
      <c r="AN152" s="24"/>
      <c r="AO152" s="24"/>
      <c r="AP152" s="24"/>
      <c r="AQ152" s="24"/>
      <c r="AR152" s="24"/>
    </row>
    <row r="153" spans="1:44" ht="15.85" customHeight="1" x14ac:dyDescent="0.25">
      <c r="A153" s="56" t="s">
        <v>2535</v>
      </c>
      <c r="B153" s="56" t="s">
        <v>2530</v>
      </c>
      <c r="C153" s="159" t="s">
        <v>2531</v>
      </c>
      <c r="D153" s="56" t="s">
        <v>2106</v>
      </c>
      <c r="E153" s="94" t="s">
        <v>146</v>
      </c>
      <c r="F153" s="70" t="s">
        <v>1832</v>
      </c>
      <c r="G153" s="54" t="s">
        <v>343</v>
      </c>
      <c r="H153" s="70" t="s">
        <v>149</v>
      </c>
      <c r="I153" s="56" t="s">
        <v>182</v>
      </c>
      <c r="J153" s="57">
        <v>38300</v>
      </c>
      <c r="K153" s="57" t="s">
        <v>178</v>
      </c>
      <c r="L153" s="58" t="str">
        <f t="shared" ca="1" si="0"/>
        <v>Vigente</v>
      </c>
      <c r="M153" s="58" t="s">
        <v>178</v>
      </c>
      <c r="N153" s="54">
        <v>2004</v>
      </c>
      <c r="O153" s="54" t="s">
        <v>151</v>
      </c>
      <c r="P153" s="65" t="s">
        <v>9</v>
      </c>
      <c r="Q153" s="60" t="s">
        <v>12</v>
      </c>
      <c r="R153" s="181" t="s">
        <v>206</v>
      </c>
      <c r="S153" s="60" t="s">
        <v>2536</v>
      </c>
      <c r="T153" s="107" t="s">
        <v>155</v>
      </c>
      <c r="U153" s="56" t="s">
        <v>185</v>
      </c>
      <c r="V153" s="56" t="s">
        <v>185</v>
      </c>
      <c r="W153" s="182" t="s">
        <v>2534</v>
      </c>
      <c r="X153" s="183" t="str">
        <f>HYPERLINK("https://drive.google.com/open?id=1TpbYaX9AqI6R_6rxIy_TknjIDO62cbVG","Ver Convenio")</f>
        <v>Ver Convenio</v>
      </c>
      <c r="Y153" s="24"/>
      <c r="Z153" s="24"/>
      <c r="AA153" s="24"/>
      <c r="AB153" s="24"/>
      <c r="AC153" s="24"/>
      <c r="AD153" s="24"/>
      <c r="AE153" s="24"/>
      <c r="AF153" s="24"/>
      <c r="AG153" s="24"/>
      <c r="AH153" s="24"/>
      <c r="AI153" s="24"/>
      <c r="AJ153" s="24"/>
      <c r="AK153" s="24"/>
      <c r="AL153" s="24"/>
      <c r="AM153" s="24"/>
      <c r="AN153" s="24"/>
      <c r="AO153" s="24"/>
      <c r="AP153" s="24"/>
      <c r="AQ153" s="24"/>
      <c r="AR153" s="24"/>
    </row>
    <row r="154" spans="1:44" ht="15.85" customHeight="1" x14ac:dyDescent="0.25">
      <c r="A154" s="54" t="s">
        <v>2537</v>
      </c>
      <c r="B154" s="54" t="s">
        <v>2538</v>
      </c>
      <c r="C154" s="159" t="s">
        <v>2539</v>
      </c>
      <c r="D154" s="56" t="s">
        <v>1831</v>
      </c>
      <c r="E154" s="94" t="s">
        <v>146</v>
      </c>
      <c r="F154" s="70" t="s">
        <v>1832</v>
      </c>
      <c r="G154" s="54" t="s">
        <v>343</v>
      </c>
      <c r="H154" s="70" t="s">
        <v>149</v>
      </c>
      <c r="I154" s="56" t="s">
        <v>182</v>
      </c>
      <c r="J154" s="57">
        <v>36712</v>
      </c>
      <c r="K154" s="57" t="s">
        <v>178</v>
      </c>
      <c r="L154" s="58" t="str">
        <f t="shared" ca="1" si="0"/>
        <v>Vigente</v>
      </c>
      <c r="M154" s="58" t="s">
        <v>178</v>
      </c>
      <c r="N154" s="54">
        <v>2000</v>
      </c>
      <c r="O154" s="67" t="s">
        <v>191</v>
      </c>
      <c r="P154" s="65" t="s">
        <v>9</v>
      </c>
      <c r="Q154" s="60" t="s">
        <v>12</v>
      </c>
      <c r="R154" s="181" t="s">
        <v>206</v>
      </c>
      <c r="S154" s="54" t="s">
        <v>2091</v>
      </c>
      <c r="T154" s="107" t="s">
        <v>155</v>
      </c>
      <c r="U154" s="56" t="s">
        <v>185</v>
      </c>
      <c r="V154" s="95" t="s">
        <v>783</v>
      </c>
      <c r="W154" s="182" t="s">
        <v>2540</v>
      </c>
      <c r="X154" s="183" t="s">
        <v>159</v>
      </c>
      <c r="Y154" s="24"/>
      <c r="Z154" s="24"/>
      <c r="AA154" s="24"/>
      <c r="AB154" s="24"/>
      <c r="AC154" s="24"/>
      <c r="AD154" s="24"/>
      <c r="AE154" s="24"/>
      <c r="AF154" s="24"/>
      <c r="AG154" s="24"/>
      <c r="AH154" s="24"/>
      <c r="AI154" s="24"/>
      <c r="AJ154" s="24"/>
      <c r="AK154" s="24"/>
      <c r="AL154" s="24"/>
      <c r="AM154" s="24"/>
      <c r="AN154" s="24"/>
      <c r="AO154" s="24"/>
      <c r="AP154" s="24"/>
      <c r="AQ154" s="24"/>
      <c r="AR154" s="24"/>
    </row>
    <row r="155" spans="1:44" ht="15.05" customHeight="1" x14ac:dyDescent="0.25">
      <c r="A155" s="54" t="s">
        <v>694</v>
      </c>
      <c r="B155" s="60" t="s">
        <v>695</v>
      </c>
      <c r="C155" s="55" t="s">
        <v>696</v>
      </c>
      <c r="D155" s="70" t="s">
        <v>249</v>
      </c>
      <c r="E155" s="94" t="s">
        <v>146</v>
      </c>
      <c r="F155" s="54" t="s">
        <v>697</v>
      </c>
      <c r="G155" s="54" t="s">
        <v>698</v>
      </c>
      <c r="H155" s="70" t="s">
        <v>149</v>
      </c>
      <c r="I155" s="56" t="s">
        <v>227</v>
      </c>
      <c r="J155" s="57">
        <v>43657</v>
      </c>
      <c r="K155" s="57">
        <v>44388</v>
      </c>
      <c r="L155" s="58" t="str">
        <f t="shared" ca="1" si="0"/>
        <v>Vigente</v>
      </c>
      <c r="M155" s="55">
        <v>2021</v>
      </c>
      <c r="N155" s="54">
        <v>2019</v>
      </c>
      <c r="O155" s="67" t="s">
        <v>191</v>
      </c>
      <c r="P155" s="76" t="s">
        <v>41</v>
      </c>
      <c r="Q155" s="60" t="s">
        <v>42</v>
      </c>
      <c r="R155" s="181" t="s">
        <v>206</v>
      </c>
      <c r="S155" s="54" t="s">
        <v>699</v>
      </c>
      <c r="T155" s="54" t="s">
        <v>700</v>
      </c>
      <c r="U155" s="56" t="s">
        <v>185</v>
      </c>
      <c r="V155" s="54" t="s">
        <v>701</v>
      </c>
      <c r="W155" s="182" t="s">
        <v>702</v>
      </c>
      <c r="X155" s="183" t="s">
        <v>159</v>
      </c>
      <c r="Y155" s="195" t="s">
        <v>155</v>
      </c>
      <c r="Z155" s="24"/>
      <c r="AA155" s="24"/>
      <c r="AB155" s="24"/>
      <c r="AC155" s="24"/>
      <c r="AD155" s="24"/>
      <c r="AE155" s="24"/>
      <c r="AF155" s="24"/>
      <c r="AG155" s="24"/>
      <c r="AH155" s="24"/>
      <c r="AI155" s="24"/>
      <c r="AJ155" s="24"/>
      <c r="AK155" s="24"/>
      <c r="AL155" s="24"/>
      <c r="AM155" s="24"/>
      <c r="AN155" s="24"/>
      <c r="AO155" s="24"/>
      <c r="AP155" s="24"/>
      <c r="AQ155" s="24"/>
      <c r="AR155" s="24"/>
    </row>
    <row r="156" spans="1:44" ht="15.85" customHeight="1" x14ac:dyDescent="0.25">
      <c r="A156" s="54" t="s">
        <v>2541</v>
      </c>
      <c r="B156" s="54" t="s">
        <v>2542</v>
      </c>
      <c r="C156" s="159" t="s">
        <v>2543</v>
      </c>
      <c r="D156" s="56" t="s">
        <v>1831</v>
      </c>
      <c r="E156" s="94" t="s">
        <v>146</v>
      </c>
      <c r="F156" s="70" t="s">
        <v>1832</v>
      </c>
      <c r="G156" s="54" t="s">
        <v>343</v>
      </c>
      <c r="H156" s="70" t="s">
        <v>149</v>
      </c>
      <c r="I156" s="56" t="s">
        <v>182</v>
      </c>
      <c r="J156" s="57">
        <v>39688</v>
      </c>
      <c r="K156" s="57" t="s">
        <v>178</v>
      </c>
      <c r="L156" s="58" t="str">
        <f t="shared" ca="1" si="0"/>
        <v>Vigente</v>
      </c>
      <c r="M156" s="58" t="s">
        <v>178</v>
      </c>
      <c r="N156" s="54">
        <v>2008</v>
      </c>
      <c r="O156" s="54" t="s">
        <v>151</v>
      </c>
      <c r="P156" s="65" t="s">
        <v>9</v>
      </c>
      <c r="Q156" s="60" t="s">
        <v>12</v>
      </c>
      <c r="R156" s="181" t="s">
        <v>206</v>
      </c>
      <c r="S156" s="54" t="s">
        <v>2455</v>
      </c>
      <c r="T156" s="107" t="s">
        <v>155</v>
      </c>
      <c r="U156" s="56" t="s">
        <v>185</v>
      </c>
      <c r="V156" s="56" t="s">
        <v>185</v>
      </c>
      <c r="W156" s="182" t="s">
        <v>2544</v>
      </c>
      <c r="X156" s="183" t="s">
        <v>159</v>
      </c>
      <c r="Y156" s="24"/>
      <c r="Z156" s="24"/>
      <c r="AA156" s="24"/>
      <c r="AB156" s="24"/>
      <c r="AC156" s="24"/>
      <c r="AD156" s="24"/>
      <c r="AE156" s="24"/>
      <c r="AF156" s="24"/>
      <c r="AG156" s="24"/>
      <c r="AH156" s="24"/>
      <c r="AI156" s="24"/>
      <c r="AJ156" s="24"/>
      <c r="AK156" s="24"/>
      <c r="AL156" s="24"/>
      <c r="AM156" s="24"/>
      <c r="AN156" s="24"/>
      <c r="AO156" s="24"/>
      <c r="AP156" s="24"/>
      <c r="AQ156" s="24"/>
      <c r="AR156" s="24"/>
    </row>
    <row r="157" spans="1:44" ht="15.85" customHeight="1" x14ac:dyDescent="0.25">
      <c r="A157" s="54" t="s">
        <v>2545</v>
      </c>
      <c r="B157" s="54" t="s">
        <v>2546</v>
      </c>
      <c r="C157" s="159" t="s">
        <v>2547</v>
      </c>
      <c r="D157" s="56" t="s">
        <v>1831</v>
      </c>
      <c r="E157" s="94" t="s">
        <v>146</v>
      </c>
      <c r="F157" s="70" t="s">
        <v>1832</v>
      </c>
      <c r="G157" s="54" t="s">
        <v>343</v>
      </c>
      <c r="H157" s="70" t="s">
        <v>149</v>
      </c>
      <c r="I157" s="56" t="s">
        <v>182</v>
      </c>
      <c r="J157" s="57">
        <v>40450</v>
      </c>
      <c r="K157" s="57" t="s">
        <v>178</v>
      </c>
      <c r="L157" s="58" t="str">
        <f t="shared" ca="1" si="0"/>
        <v>Vigente</v>
      </c>
      <c r="M157" s="58" t="s">
        <v>178</v>
      </c>
      <c r="N157" s="54">
        <v>2010</v>
      </c>
      <c r="O157" s="54" t="s">
        <v>151</v>
      </c>
      <c r="P157" s="65" t="s">
        <v>9</v>
      </c>
      <c r="Q157" s="60" t="s">
        <v>12</v>
      </c>
      <c r="R157" s="181" t="s">
        <v>206</v>
      </c>
      <c r="S157" s="54" t="s">
        <v>2199</v>
      </c>
      <c r="T157" s="107" t="s">
        <v>155</v>
      </c>
      <c r="U157" s="56" t="s">
        <v>185</v>
      </c>
      <c r="V157" s="56" t="s">
        <v>185</v>
      </c>
      <c r="W157" s="182" t="s">
        <v>2548</v>
      </c>
      <c r="X157" s="183" t="s">
        <v>159</v>
      </c>
      <c r="Y157" s="24"/>
      <c r="Z157" s="24"/>
      <c r="AA157" s="24"/>
      <c r="AB157" s="24"/>
      <c r="AC157" s="24"/>
      <c r="AD157" s="24"/>
      <c r="AE157" s="24"/>
      <c r="AF157" s="24"/>
      <c r="AG157" s="24"/>
      <c r="AH157" s="24"/>
      <c r="AI157" s="24"/>
      <c r="AJ157" s="24"/>
      <c r="AK157" s="24"/>
      <c r="AL157" s="24"/>
      <c r="AM157" s="24"/>
      <c r="AN157" s="24"/>
      <c r="AO157" s="24"/>
      <c r="AP157" s="24"/>
      <c r="AQ157" s="24"/>
      <c r="AR157" s="24"/>
    </row>
    <row r="158" spans="1:44" ht="15.85" customHeight="1" x14ac:dyDescent="0.25">
      <c r="A158" s="54" t="s">
        <v>2549</v>
      </c>
      <c r="B158" s="60" t="s">
        <v>2550</v>
      </c>
      <c r="C158" s="159" t="s">
        <v>2551</v>
      </c>
      <c r="D158" s="56" t="s">
        <v>1838</v>
      </c>
      <c r="E158" s="94" t="s">
        <v>146</v>
      </c>
      <c r="F158" s="70" t="s">
        <v>1832</v>
      </c>
      <c r="G158" s="54" t="s">
        <v>343</v>
      </c>
      <c r="H158" s="70" t="s">
        <v>149</v>
      </c>
      <c r="I158" s="54" t="s">
        <v>150</v>
      </c>
      <c r="J158" s="57">
        <v>41509</v>
      </c>
      <c r="K158" s="57" t="s">
        <v>178</v>
      </c>
      <c r="L158" s="58" t="str">
        <f t="shared" ca="1" si="0"/>
        <v>Vigente</v>
      </c>
      <c r="M158" s="58" t="s">
        <v>178</v>
      </c>
      <c r="N158" s="54">
        <v>2013</v>
      </c>
      <c r="O158" s="54" t="s">
        <v>151</v>
      </c>
      <c r="P158" s="145" t="s">
        <v>557</v>
      </c>
      <c r="Q158" s="60" t="s">
        <v>1839</v>
      </c>
      <c r="R158" s="62" t="s">
        <v>169</v>
      </c>
      <c r="S158" s="60" t="s">
        <v>2552</v>
      </c>
      <c r="T158" s="107" t="s">
        <v>155</v>
      </c>
      <c r="U158" s="56" t="s">
        <v>283</v>
      </c>
      <c r="V158" s="66" t="s">
        <v>2053</v>
      </c>
      <c r="W158" s="182" t="s">
        <v>2553</v>
      </c>
      <c r="X158" s="183" t="s">
        <v>159</v>
      </c>
      <c r="Y158" s="24"/>
      <c r="Z158" s="24"/>
      <c r="AA158" s="24"/>
      <c r="AB158" s="24"/>
      <c r="AC158" s="24"/>
      <c r="AD158" s="24"/>
      <c r="AE158" s="24"/>
      <c r="AF158" s="24"/>
      <c r="AG158" s="24"/>
      <c r="AH158" s="24"/>
      <c r="AI158" s="24"/>
      <c r="AJ158" s="24"/>
      <c r="AK158" s="24"/>
      <c r="AL158" s="24"/>
      <c r="AM158" s="24"/>
      <c r="AN158" s="24"/>
      <c r="AO158" s="24"/>
      <c r="AP158" s="24"/>
      <c r="AQ158" s="24"/>
      <c r="AR158" s="24"/>
    </row>
    <row r="159" spans="1:44" ht="15.85" customHeight="1" x14ac:dyDescent="0.25">
      <c r="A159" s="54" t="s">
        <v>2554</v>
      </c>
      <c r="B159" s="54" t="s">
        <v>2555</v>
      </c>
      <c r="C159" s="159" t="s">
        <v>2556</v>
      </c>
      <c r="D159" s="56" t="s">
        <v>2106</v>
      </c>
      <c r="E159" s="94" t="s">
        <v>146</v>
      </c>
      <c r="F159" s="70" t="s">
        <v>1832</v>
      </c>
      <c r="G159" s="54" t="s">
        <v>343</v>
      </c>
      <c r="H159" s="70" t="s">
        <v>149</v>
      </c>
      <c r="I159" s="54" t="s">
        <v>150</v>
      </c>
      <c r="J159" s="57" t="s">
        <v>186</v>
      </c>
      <c r="K159" s="57" t="s">
        <v>178</v>
      </c>
      <c r="L159" s="58" t="str">
        <f t="shared" ca="1" si="0"/>
        <v>Vigente</v>
      </c>
      <c r="M159" s="58" t="s">
        <v>178</v>
      </c>
      <c r="N159" s="102" t="s">
        <v>186</v>
      </c>
      <c r="O159" s="54" t="s">
        <v>151</v>
      </c>
      <c r="P159" s="145" t="s">
        <v>557</v>
      </c>
      <c r="Q159" s="60" t="s">
        <v>1839</v>
      </c>
      <c r="R159" s="62" t="s">
        <v>169</v>
      </c>
      <c r="S159" s="60" t="s">
        <v>2552</v>
      </c>
      <c r="T159" s="107" t="s">
        <v>155</v>
      </c>
      <c r="U159" s="56" t="s">
        <v>283</v>
      </c>
      <c r="V159" s="66" t="s">
        <v>2053</v>
      </c>
      <c r="W159" s="182" t="s">
        <v>2557</v>
      </c>
      <c r="X159" s="182" t="s">
        <v>159</v>
      </c>
      <c r="Y159" s="24"/>
      <c r="Z159" s="24"/>
      <c r="AA159" s="24"/>
      <c r="AB159" s="24"/>
      <c r="AC159" s="24"/>
      <c r="AD159" s="24"/>
      <c r="AE159" s="24"/>
      <c r="AF159" s="24"/>
      <c r="AG159" s="24"/>
      <c r="AH159" s="24"/>
      <c r="AI159" s="24"/>
      <c r="AJ159" s="24"/>
      <c r="AK159" s="24"/>
      <c r="AL159" s="24"/>
      <c r="AM159" s="24"/>
      <c r="AN159" s="24"/>
      <c r="AO159" s="24"/>
      <c r="AP159" s="24"/>
      <c r="AQ159" s="24"/>
      <c r="AR159" s="24"/>
    </row>
    <row r="160" spans="1:44" ht="15.85" customHeight="1" x14ac:dyDescent="0.25">
      <c r="A160" s="70" t="s">
        <v>2558</v>
      </c>
      <c r="B160" s="95" t="s">
        <v>2559</v>
      </c>
      <c r="C160" s="187" t="s">
        <v>2560</v>
      </c>
      <c r="D160" s="56" t="s">
        <v>1831</v>
      </c>
      <c r="E160" s="94" t="s">
        <v>146</v>
      </c>
      <c r="F160" s="70" t="s">
        <v>1832</v>
      </c>
      <c r="G160" s="54" t="s">
        <v>343</v>
      </c>
      <c r="H160" s="70" t="s">
        <v>149</v>
      </c>
      <c r="I160" s="67" t="s">
        <v>182</v>
      </c>
      <c r="J160" s="57">
        <v>41422</v>
      </c>
      <c r="K160" s="57" t="s">
        <v>178</v>
      </c>
      <c r="L160" s="58" t="str">
        <f t="shared" ca="1" si="0"/>
        <v>Vigente</v>
      </c>
      <c r="M160" s="58" t="s">
        <v>178</v>
      </c>
      <c r="N160" s="54">
        <v>2013</v>
      </c>
      <c r="O160" s="67" t="s">
        <v>191</v>
      </c>
      <c r="P160" s="65" t="s">
        <v>9</v>
      </c>
      <c r="Q160" s="60" t="s">
        <v>12</v>
      </c>
      <c r="R160" s="61" t="s">
        <v>153</v>
      </c>
      <c r="S160" s="95" t="s">
        <v>2561</v>
      </c>
      <c r="T160" s="107" t="s">
        <v>155</v>
      </c>
      <c r="U160" s="54" t="s">
        <v>1870</v>
      </c>
      <c r="V160" s="56" t="s">
        <v>156</v>
      </c>
      <c r="W160" s="189" t="s">
        <v>2562</v>
      </c>
      <c r="X160" s="183" t="s">
        <v>159</v>
      </c>
      <c r="Y160" s="24"/>
      <c r="Z160" s="24"/>
      <c r="AA160" s="24"/>
      <c r="AB160" s="24"/>
      <c r="AC160" s="24"/>
      <c r="AD160" s="24"/>
      <c r="AE160" s="24"/>
      <c r="AF160" s="24"/>
      <c r="AG160" s="24"/>
      <c r="AH160" s="24"/>
      <c r="AI160" s="24"/>
      <c r="AJ160" s="24"/>
      <c r="AK160" s="24"/>
      <c r="AL160" s="24"/>
      <c r="AM160" s="24"/>
      <c r="AN160" s="24"/>
      <c r="AO160" s="24"/>
      <c r="AP160" s="24"/>
      <c r="AQ160" s="24"/>
      <c r="AR160" s="24"/>
    </row>
    <row r="161" spans="1:44" ht="15.85" customHeight="1" x14ac:dyDescent="0.25">
      <c r="A161" s="54" t="s">
        <v>2563</v>
      </c>
      <c r="B161" s="54" t="s">
        <v>2564</v>
      </c>
      <c r="C161" s="159" t="s">
        <v>2565</v>
      </c>
      <c r="D161" s="56" t="s">
        <v>1831</v>
      </c>
      <c r="E161" s="94" t="s">
        <v>146</v>
      </c>
      <c r="F161" s="70" t="s">
        <v>1832</v>
      </c>
      <c r="G161" s="54" t="s">
        <v>343</v>
      </c>
      <c r="H161" s="70" t="s">
        <v>149</v>
      </c>
      <c r="I161" s="56" t="s">
        <v>182</v>
      </c>
      <c r="J161" s="57">
        <v>40645</v>
      </c>
      <c r="K161" s="57" t="s">
        <v>178</v>
      </c>
      <c r="L161" s="58" t="str">
        <f t="shared" ca="1" si="0"/>
        <v>Vigente</v>
      </c>
      <c r="M161" s="58" t="s">
        <v>178</v>
      </c>
      <c r="N161" s="54">
        <v>2011</v>
      </c>
      <c r="O161" s="54" t="s">
        <v>151</v>
      </c>
      <c r="P161" s="65" t="s">
        <v>9</v>
      </c>
      <c r="Q161" s="60" t="s">
        <v>12</v>
      </c>
      <c r="R161" s="181" t="s">
        <v>206</v>
      </c>
      <c r="S161" s="54" t="s">
        <v>2199</v>
      </c>
      <c r="T161" s="107" t="s">
        <v>155</v>
      </c>
      <c r="U161" s="56" t="s">
        <v>185</v>
      </c>
      <c r="V161" s="56" t="s">
        <v>185</v>
      </c>
      <c r="W161" s="183" t="s">
        <v>2566</v>
      </c>
      <c r="X161" s="183" t="s">
        <v>159</v>
      </c>
      <c r="Y161" s="24"/>
      <c r="Z161" s="24"/>
      <c r="AA161" s="24"/>
      <c r="AB161" s="24"/>
      <c r="AC161" s="24"/>
      <c r="AD161" s="24"/>
      <c r="AE161" s="24"/>
      <c r="AF161" s="24"/>
      <c r="AG161" s="24"/>
      <c r="AH161" s="24"/>
      <c r="AI161" s="24"/>
      <c r="AJ161" s="24"/>
      <c r="AK161" s="24"/>
      <c r="AL161" s="24"/>
      <c r="AM161" s="24"/>
      <c r="AN161" s="24"/>
      <c r="AO161" s="24"/>
      <c r="AP161" s="24"/>
      <c r="AQ161" s="24"/>
      <c r="AR161" s="24"/>
    </row>
    <row r="162" spans="1:44" ht="15.85" customHeight="1" x14ac:dyDescent="0.25">
      <c r="A162" s="70" t="s">
        <v>2567</v>
      </c>
      <c r="B162" s="95" t="s">
        <v>2568</v>
      </c>
      <c r="C162" s="187" t="s">
        <v>2569</v>
      </c>
      <c r="D162" s="56" t="s">
        <v>1831</v>
      </c>
      <c r="E162" s="94" t="s">
        <v>146</v>
      </c>
      <c r="F162" s="70" t="s">
        <v>1832</v>
      </c>
      <c r="G162" s="54" t="s">
        <v>343</v>
      </c>
      <c r="H162" s="70" t="s">
        <v>149</v>
      </c>
      <c r="I162" s="67" t="s">
        <v>182</v>
      </c>
      <c r="J162" s="57">
        <v>41673</v>
      </c>
      <c r="K162" s="57" t="s">
        <v>178</v>
      </c>
      <c r="L162" s="58" t="str">
        <f t="shared" ca="1" si="0"/>
        <v>Vigente</v>
      </c>
      <c r="M162" s="58" t="s">
        <v>178</v>
      </c>
      <c r="N162" s="54">
        <v>2014</v>
      </c>
      <c r="O162" s="54" t="s">
        <v>151</v>
      </c>
      <c r="P162" s="145" t="s">
        <v>557</v>
      </c>
      <c r="Q162" s="60" t="s">
        <v>1839</v>
      </c>
      <c r="R162" s="181" t="s">
        <v>206</v>
      </c>
      <c r="S162" s="70" t="s">
        <v>2570</v>
      </c>
      <c r="T162" s="67" t="s">
        <v>2571</v>
      </c>
      <c r="U162" s="56" t="s">
        <v>185</v>
      </c>
      <c r="V162" s="86" t="s">
        <v>546</v>
      </c>
      <c r="W162" s="182" t="s">
        <v>2572</v>
      </c>
      <c r="X162" s="183" t="s">
        <v>159</v>
      </c>
      <c r="Y162" s="24"/>
      <c r="Z162" s="24"/>
      <c r="AA162" s="24"/>
      <c r="AB162" s="24"/>
      <c r="AC162" s="24"/>
      <c r="AD162" s="24"/>
      <c r="AE162" s="24"/>
      <c r="AF162" s="24"/>
      <c r="AG162" s="24"/>
      <c r="AH162" s="24"/>
      <c r="AI162" s="24"/>
      <c r="AJ162" s="24"/>
      <c r="AK162" s="24"/>
      <c r="AL162" s="24"/>
      <c r="AM162" s="24"/>
      <c r="AN162" s="24"/>
      <c r="AO162" s="24"/>
      <c r="AP162" s="24"/>
      <c r="AQ162" s="24"/>
      <c r="AR162" s="24"/>
    </row>
    <row r="163" spans="1:44" ht="15.85" customHeight="1" x14ac:dyDescent="0.25">
      <c r="A163" s="70" t="s">
        <v>2573</v>
      </c>
      <c r="B163" s="70" t="s">
        <v>2574</v>
      </c>
      <c r="C163" s="187" t="s">
        <v>2575</v>
      </c>
      <c r="D163" s="56" t="s">
        <v>1838</v>
      </c>
      <c r="E163" s="94" t="s">
        <v>146</v>
      </c>
      <c r="F163" s="70" t="s">
        <v>1832</v>
      </c>
      <c r="G163" s="54" t="s">
        <v>343</v>
      </c>
      <c r="H163" s="70" t="s">
        <v>177</v>
      </c>
      <c r="I163" s="70" t="s">
        <v>182</v>
      </c>
      <c r="J163" s="57" t="s">
        <v>186</v>
      </c>
      <c r="K163" s="57" t="s">
        <v>178</v>
      </c>
      <c r="L163" s="58" t="str">
        <f t="shared" ca="1" si="0"/>
        <v>Vigente</v>
      </c>
      <c r="M163" s="58" t="s">
        <v>178</v>
      </c>
      <c r="N163" s="196" t="s">
        <v>186</v>
      </c>
      <c r="O163" s="67" t="s">
        <v>191</v>
      </c>
      <c r="P163" s="108" t="s">
        <v>180</v>
      </c>
      <c r="Q163" s="60" t="s">
        <v>8</v>
      </c>
      <c r="R163" s="62" t="s">
        <v>182</v>
      </c>
      <c r="S163" s="70" t="s">
        <v>2576</v>
      </c>
      <c r="T163" s="107" t="s">
        <v>155</v>
      </c>
      <c r="U163" s="56" t="s">
        <v>186</v>
      </c>
      <c r="V163" s="56" t="s">
        <v>186</v>
      </c>
      <c r="W163" s="189" t="s">
        <v>2577</v>
      </c>
      <c r="X163" s="182" t="s">
        <v>159</v>
      </c>
      <c r="Y163" s="106" t="s">
        <v>155</v>
      </c>
      <c r="Z163" s="24"/>
      <c r="AA163" s="24"/>
      <c r="AB163" s="24"/>
      <c r="AC163" s="24"/>
      <c r="AD163" s="24"/>
      <c r="AE163" s="24"/>
      <c r="AF163" s="24"/>
      <c r="AG163" s="24"/>
      <c r="AH163" s="24"/>
      <c r="AI163" s="24"/>
      <c r="AJ163" s="24"/>
      <c r="AK163" s="24"/>
      <c r="AL163" s="24"/>
      <c r="AM163" s="24"/>
      <c r="AN163" s="24"/>
      <c r="AO163" s="24"/>
      <c r="AP163" s="24"/>
      <c r="AQ163" s="24"/>
      <c r="AR163" s="24"/>
    </row>
    <row r="164" spans="1:44" ht="15.85" customHeight="1" x14ac:dyDescent="0.25">
      <c r="A164" s="54" t="s">
        <v>2578</v>
      </c>
      <c r="B164" s="54" t="s">
        <v>2579</v>
      </c>
      <c r="C164" s="159" t="s">
        <v>2580</v>
      </c>
      <c r="D164" s="56" t="s">
        <v>1838</v>
      </c>
      <c r="E164" s="94" t="s">
        <v>146</v>
      </c>
      <c r="F164" s="70" t="s">
        <v>1832</v>
      </c>
      <c r="G164" s="54" t="s">
        <v>343</v>
      </c>
      <c r="H164" s="70" t="s">
        <v>177</v>
      </c>
      <c r="I164" s="54" t="s">
        <v>182</v>
      </c>
      <c r="J164" s="57">
        <v>41198</v>
      </c>
      <c r="K164" s="57" t="s">
        <v>178</v>
      </c>
      <c r="L164" s="58" t="str">
        <f t="shared" ca="1" si="0"/>
        <v>Vigente</v>
      </c>
      <c r="M164" s="58" t="s">
        <v>178</v>
      </c>
      <c r="N164" s="54">
        <v>2012</v>
      </c>
      <c r="O164" s="54" t="s">
        <v>151</v>
      </c>
      <c r="P164" s="145" t="s">
        <v>557</v>
      </c>
      <c r="Q164" s="60" t="s">
        <v>1839</v>
      </c>
      <c r="R164" s="62" t="s">
        <v>182</v>
      </c>
      <c r="S164" s="54" t="s">
        <v>2581</v>
      </c>
      <c r="T164" s="107" t="s">
        <v>155</v>
      </c>
      <c r="U164" s="56" t="s">
        <v>186</v>
      </c>
      <c r="V164" s="56" t="s">
        <v>186</v>
      </c>
      <c r="W164" s="182" t="s">
        <v>2582</v>
      </c>
      <c r="X164" s="183" t="s">
        <v>159</v>
      </c>
      <c r="Y164" s="24"/>
      <c r="Z164" s="24"/>
      <c r="AA164" s="24"/>
      <c r="AB164" s="24"/>
      <c r="AC164" s="24"/>
      <c r="AD164" s="24"/>
      <c r="AE164" s="24"/>
      <c r="AF164" s="24"/>
      <c r="AG164" s="24"/>
      <c r="AH164" s="24"/>
      <c r="AI164" s="24"/>
      <c r="AJ164" s="24"/>
      <c r="AK164" s="24"/>
      <c r="AL164" s="24"/>
      <c r="AM164" s="24"/>
      <c r="AN164" s="24"/>
      <c r="AO164" s="24"/>
      <c r="AP164" s="24"/>
      <c r="AQ164" s="24"/>
      <c r="AR164" s="24"/>
    </row>
    <row r="165" spans="1:44" ht="15.85" customHeight="1" x14ac:dyDescent="0.25">
      <c r="A165" s="54" t="s">
        <v>2583</v>
      </c>
      <c r="B165" s="70" t="s">
        <v>2584</v>
      </c>
      <c r="C165" s="159" t="s">
        <v>2585</v>
      </c>
      <c r="D165" s="56" t="s">
        <v>1838</v>
      </c>
      <c r="E165" s="94" t="s">
        <v>146</v>
      </c>
      <c r="F165" s="70" t="s">
        <v>1832</v>
      </c>
      <c r="G165" s="54" t="s">
        <v>343</v>
      </c>
      <c r="H165" s="70" t="s">
        <v>149</v>
      </c>
      <c r="I165" s="70" t="s">
        <v>182</v>
      </c>
      <c r="J165" s="57">
        <v>33438</v>
      </c>
      <c r="K165" s="57" t="s">
        <v>178</v>
      </c>
      <c r="L165" s="58" t="str">
        <f t="shared" ca="1" si="0"/>
        <v>Vigente</v>
      </c>
      <c r="M165" s="58" t="s">
        <v>178</v>
      </c>
      <c r="N165" s="54">
        <v>1991</v>
      </c>
      <c r="O165" s="67" t="s">
        <v>191</v>
      </c>
      <c r="P165" s="65" t="s">
        <v>9</v>
      </c>
      <c r="Q165" s="60" t="s">
        <v>12</v>
      </c>
      <c r="R165" s="181" t="s">
        <v>2370</v>
      </c>
      <c r="S165" s="67" t="s">
        <v>2586</v>
      </c>
      <c r="T165" s="107" t="s">
        <v>155</v>
      </c>
      <c r="U165" s="66" t="s">
        <v>637</v>
      </c>
      <c r="V165" s="95" t="s">
        <v>637</v>
      </c>
      <c r="W165" s="182" t="s">
        <v>2587</v>
      </c>
      <c r="X165" s="183" t="s">
        <v>159</v>
      </c>
      <c r="Y165" s="24"/>
      <c r="Z165" s="24"/>
      <c r="AA165" s="24"/>
      <c r="AB165" s="24"/>
      <c r="AC165" s="24"/>
      <c r="AD165" s="24"/>
      <c r="AE165" s="24"/>
      <c r="AF165" s="24"/>
      <c r="AG165" s="24"/>
      <c r="AH165" s="24"/>
      <c r="AI165" s="24"/>
      <c r="AJ165" s="24"/>
      <c r="AK165" s="24"/>
      <c r="AL165" s="24"/>
      <c r="AM165" s="24"/>
      <c r="AN165" s="24"/>
      <c r="AO165" s="24"/>
      <c r="AP165" s="24"/>
      <c r="AQ165" s="24"/>
      <c r="AR165" s="24"/>
    </row>
    <row r="166" spans="1:44" ht="15.85" customHeight="1" x14ac:dyDescent="0.25">
      <c r="A166" s="54" t="s">
        <v>2588</v>
      </c>
      <c r="B166" s="70" t="s">
        <v>2584</v>
      </c>
      <c r="C166" s="159" t="s">
        <v>2585</v>
      </c>
      <c r="D166" s="56" t="s">
        <v>1838</v>
      </c>
      <c r="E166" s="94" t="s">
        <v>146</v>
      </c>
      <c r="F166" s="70" t="s">
        <v>1832</v>
      </c>
      <c r="G166" s="54" t="s">
        <v>343</v>
      </c>
      <c r="H166" s="70" t="s">
        <v>177</v>
      </c>
      <c r="I166" s="54" t="s">
        <v>182</v>
      </c>
      <c r="J166" s="57">
        <v>33802</v>
      </c>
      <c r="K166" s="57" t="s">
        <v>178</v>
      </c>
      <c r="L166" s="58" t="str">
        <f t="shared" ca="1" si="0"/>
        <v>Vigente</v>
      </c>
      <c r="M166" s="58" t="s">
        <v>178</v>
      </c>
      <c r="N166" s="54">
        <v>1992</v>
      </c>
      <c r="O166" s="67" t="s">
        <v>191</v>
      </c>
      <c r="P166" s="145" t="s">
        <v>557</v>
      </c>
      <c r="Q166" s="60" t="s">
        <v>1839</v>
      </c>
      <c r="R166" s="62" t="s">
        <v>182</v>
      </c>
      <c r="S166" s="54" t="s">
        <v>2589</v>
      </c>
      <c r="T166" s="107" t="s">
        <v>155</v>
      </c>
      <c r="U166" s="70" t="s">
        <v>186</v>
      </c>
      <c r="V166" s="70" t="s">
        <v>186</v>
      </c>
      <c r="W166" s="182" t="s">
        <v>2587</v>
      </c>
      <c r="X166" s="183" t="s">
        <v>159</v>
      </c>
      <c r="Y166" s="24"/>
      <c r="Z166" s="24"/>
      <c r="AA166" s="24"/>
      <c r="AB166" s="24"/>
      <c r="AC166" s="24"/>
      <c r="AD166" s="24"/>
      <c r="AE166" s="24"/>
      <c r="AF166" s="24"/>
      <c r="AG166" s="24"/>
      <c r="AH166" s="24"/>
      <c r="AI166" s="24"/>
      <c r="AJ166" s="24"/>
      <c r="AK166" s="24"/>
      <c r="AL166" s="24"/>
      <c r="AM166" s="24"/>
      <c r="AN166" s="24"/>
      <c r="AO166" s="24"/>
      <c r="AP166" s="24"/>
      <c r="AQ166" s="24"/>
      <c r="AR166" s="24"/>
    </row>
    <row r="167" spans="1:44" ht="15.85" customHeight="1" x14ac:dyDescent="0.25">
      <c r="A167" s="54" t="s">
        <v>2590</v>
      </c>
      <c r="B167" s="70" t="s">
        <v>2591</v>
      </c>
      <c r="C167" s="159" t="s">
        <v>2592</v>
      </c>
      <c r="D167" s="56" t="s">
        <v>1838</v>
      </c>
      <c r="E167" s="94" t="s">
        <v>146</v>
      </c>
      <c r="F167" s="70" t="s">
        <v>1832</v>
      </c>
      <c r="G167" s="54" t="s">
        <v>343</v>
      </c>
      <c r="H167" s="70" t="s">
        <v>177</v>
      </c>
      <c r="I167" s="70" t="s">
        <v>182</v>
      </c>
      <c r="J167" s="57">
        <v>35818</v>
      </c>
      <c r="K167" s="57" t="s">
        <v>178</v>
      </c>
      <c r="L167" s="58" t="str">
        <f t="shared" ca="1" si="0"/>
        <v>Vigente</v>
      </c>
      <c r="M167" s="58" t="s">
        <v>178</v>
      </c>
      <c r="N167" s="54">
        <v>1998</v>
      </c>
      <c r="O167" s="67" t="s">
        <v>191</v>
      </c>
      <c r="P167" s="108" t="s">
        <v>180</v>
      </c>
      <c r="Q167" s="60" t="s">
        <v>8</v>
      </c>
      <c r="R167" s="62" t="s">
        <v>182</v>
      </c>
      <c r="S167" s="86" t="s">
        <v>2593</v>
      </c>
      <c r="T167" s="107" t="s">
        <v>155</v>
      </c>
      <c r="U167" s="70" t="s">
        <v>186</v>
      </c>
      <c r="V167" s="70" t="s">
        <v>186</v>
      </c>
      <c r="W167" s="182" t="s">
        <v>2594</v>
      </c>
      <c r="X167" s="183" t="s">
        <v>159</v>
      </c>
      <c r="Y167" s="24"/>
      <c r="Z167" s="24"/>
      <c r="AA167" s="24"/>
      <c r="AB167" s="24"/>
      <c r="AC167" s="24"/>
      <c r="AD167" s="24"/>
      <c r="AE167" s="24"/>
      <c r="AF167" s="24"/>
      <c r="AG167" s="24"/>
      <c r="AH167" s="24"/>
      <c r="AI167" s="24"/>
      <c r="AJ167" s="24"/>
      <c r="AK167" s="24"/>
      <c r="AL167" s="24"/>
      <c r="AM167" s="24"/>
      <c r="AN167" s="24"/>
      <c r="AO167" s="24"/>
      <c r="AP167" s="24"/>
      <c r="AQ167" s="24"/>
      <c r="AR167" s="24"/>
    </row>
    <row r="168" spans="1:44" ht="15.85" customHeight="1" x14ac:dyDescent="0.25">
      <c r="A168" s="56" t="s">
        <v>2595</v>
      </c>
      <c r="B168" s="56" t="s">
        <v>2596</v>
      </c>
      <c r="C168" s="159" t="s">
        <v>2597</v>
      </c>
      <c r="D168" s="56" t="s">
        <v>1838</v>
      </c>
      <c r="E168" s="94" t="s">
        <v>146</v>
      </c>
      <c r="F168" s="70" t="s">
        <v>1832</v>
      </c>
      <c r="G168" s="54" t="s">
        <v>343</v>
      </c>
      <c r="H168" s="70" t="s">
        <v>149</v>
      </c>
      <c r="I168" s="56" t="s">
        <v>182</v>
      </c>
      <c r="J168" s="57">
        <v>36537</v>
      </c>
      <c r="K168" s="57" t="s">
        <v>178</v>
      </c>
      <c r="L168" s="58" t="str">
        <f t="shared" ca="1" si="0"/>
        <v>Vigente</v>
      </c>
      <c r="M168" s="58" t="s">
        <v>178</v>
      </c>
      <c r="N168" s="54">
        <v>2000</v>
      </c>
      <c r="O168" s="67" t="s">
        <v>191</v>
      </c>
      <c r="P168" s="65" t="s">
        <v>9</v>
      </c>
      <c r="Q168" s="60" t="s">
        <v>12</v>
      </c>
      <c r="R168" s="158" t="s">
        <v>269</v>
      </c>
      <c r="S168" s="60" t="s">
        <v>2598</v>
      </c>
      <c r="T168" s="107" t="s">
        <v>155</v>
      </c>
      <c r="U168" s="56" t="s">
        <v>271</v>
      </c>
      <c r="V168" s="54" t="s">
        <v>271</v>
      </c>
      <c r="W168" s="182" t="s">
        <v>2599</v>
      </c>
      <c r="X168" s="183" t="s">
        <v>159</v>
      </c>
      <c r="Y168" s="24"/>
      <c r="Z168" s="24"/>
      <c r="AA168" s="24"/>
      <c r="AB168" s="24"/>
      <c r="AC168" s="24"/>
      <c r="AD168" s="24"/>
      <c r="AE168" s="24"/>
      <c r="AF168" s="24"/>
      <c r="AG168" s="24"/>
      <c r="AH168" s="24"/>
      <c r="AI168" s="24"/>
      <c r="AJ168" s="24"/>
      <c r="AK168" s="24"/>
      <c r="AL168" s="24"/>
      <c r="AM168" s="24"/>
      <c r="AN168" s="24"/>
      <c r="AO168" s="24"/>
      <c r="AP168" s="24"/>
      <c r="AQ168" s="24"/>
      <c r="AR168" s="24"/>
    </row>
    <row r="169" spans="1:44" ht="15.85" customHeight="1" x14ac:dyDescent="0.25">
      <c r="A169" s="56" t="s">
        <v>2600</v>
      </c>
      <c r="B169" s="56" t="s">
        <v>2601</v>
      </c>
      <c r="C169" s="159" t="s">
        <v>2602</v>
      </c>
      <c r="D169" s="56" t="s">
        <v>1838</v>
      </c>
      <c r="E169" s="94" t="s">
        <v>146</v>
      </c>
      <c r="F169" s="70" t="s">
        <v>1832</v>
      </c>
      <c r="G169" s="54" t="s">
        <v>343</v>
      </c>
      <c r="H169" s="95" t="s">
        <v>2603</v>
      </c>
      <c r="I169" s="56" t="s">
        <v>182</v>
      </c>
      <c r="J169" s="57">
        <v>34645</v>
      </c>
      <c r="K169" s="57" t="s">
        <v>178</v>
      </c>
      <c r="L169" s="58" t="str">
        <f t="shared" ca="1" si="0"/>
        <v>Vigente</v>
      </c>
      <c r="M169" s="58" t="s">
        <v>178</v>
      </c>
      <c r="N169" s="54">
        <v>1994</v>
      </c>
      <c r="O169" s="67" t="s">
        <v>191</v>
      </c>
      <c r="P169" s="144" t="s">
        <v>13</v>
      </c>
      <c r="Q169" s="56" t="s">
        <v>1393</v>
      </c>
      <c r="R169" s="62" t="s">
        <v>182</v>
      </c>
      <c r="S169" s="60" t="s">
        <v>2604</v>
      </c>
      <c r="T169" s="107" t="s">
        <v>155</v>
      </c>
      <c r="U169" s="70" t="s">
        <v>186</v>
      </c>
      <c r="V169" s="70" t="s">
        <v>186</v>
      </c>
      <c r="W169" s="182" t="s">
        <v>2605</v>
      </c>
      <c r="X169" s="183" t="s">
        <v>159</v>
      </c>
      <c r="Y169" s="24"/>
      <c r="Z169" s="24"/>
      <c r="AA169" s="24"/>
      <c r="AB169" s="24"/>
      <c r="AC169" s="24"/>
      <c r="AD169" s="24"/>
      <c r="AE169" s="24"/>
      <c r="AF169" s="24"/>
      <c r="AG169" s="24"/>
      <c r="AH169" s="24"/>
      <c r="AI169" s="24"/>
      <c r="AJ169" s="24"/>
      <c r="AK169" s="24"/>
      <c r="AL169" s="24"/>
      <c r="AM169" s="24"/>
      <c r="AN169" s="24"/>
      <c r="AO169" s="24"/>
      <c r="AP169" s="24"/>
      <c r="AQ169" s="24"/>
      <c r="AR169" s="24"/>
    </row>
    <row r="170" spans="1:44" ht="15.85" customHeight="1" x14ac:dyDescent="0.25">
      <c r="A170" s="56" t="s">
        <v>2606</v>
      </c>
      <c r="B170" s="66" t="s">
        <v>2607</v>
      </c>
      <c r="C170" s="159" t="s">
        <v>2608</v>
      </c>
      <c r="D170" s="56" t="s">
        <v>1838</v>
      </c>
      <c r="E170" s="94" t="s">
        <v>146</v>
      </c>
      <c r="F170" s="70" t="s">
        <v>1832</v>
      </c>
      <c r="G170" s="54" t="s">
        <v>343</v>
      </c>
      <c r="H170" s="70" t="s">
        <v>177</v>
      </c>
      <c r="I170" s="56" t="s">
        <v>182</v>
      </c>
      <c r="J170" s="57">
        <v>43598</v>
      </c>
      <c r="K170" s="57" t="s">
        <v>178</v>
      </c>
      <c r="L170" s="58" t="str">
        <f t="shared" ca="1" si="0"/>
        <v>Vigente</v>
      </c>
      <c r="M170" s="58" t="s">
        <v>178</v>
      </c>
      <c r="N170" s="54">
        <v>2019</v>
      </c>
      <c r="O170" s="67" t="s">
        <v>191</v>
      </c>
      <c r="P170" s="108" t="s">
        <v>180</v>
      </c>
      <c r="Q170" s="60" t="s">
        <v>8</v>
      </c>
      <c r="R170" s="62" t="s">
        <v>182</v>
      </c>
      <c r="S170" s="54" t="s">
        <v>2609</v>
      </c>
      <c r="T170" s="107" t="s">
        <v>155</v>
      </c>
      <c r="U170" s="70" t="s">
        <v>2110</v>
      </c>
      <c r="V170" s="70" t="s">
        <v>2111</v>
      </c>
      <c r="W170" s="185" t="s">
        <v>2610</v>
      </c>
      <c r="X170" s="186" t="s">
        <v>299</v>
      </c>
      <c r="Y170" s="24"/>
      <c r="Z170" s="24"/>
      <c r="AA170" s="24"/>
      <c r="AB170" s="24"/>
      <c r="AC170" s="24"/>
      <c r="AD170" s="24"/>
      <c r="AE170" s="24"/>
      <c r="AF170" s="24"/>
      <c r="AG170" s="24"/>
      <c r="AH170" s="24"/>
      <c r="AI170" s="24"/>
      <c r="AJ170" s="24"/>
      <c r="AK170" s="24"/>
      <c r="AL170" s="24"/>
      <c r="AM170" s="24"/>
      <c r="AN170" s="24"/>
      <c r="AO170" s="24"/>
      <c r="AP170" s="24"/>
      <c r="AQ170" s="24"/>
      <c r="AR170" s="24"/>
    </row>
    <row r="171" spans="1:44" ht="15.85" customHeight="1" x14ac:dyDescent="0.25">
      <c r="A171" s="70" t="s">
        <v>2611</v>
      </c>
      <c r="B171" s="70" t="s">
        <v>2612</v>
      </c>
      <c r="C171" s="159" t="s">
        <v>2613</v>
      </c>
      <c r="D171" s="56" t="s">
        <v>1831</v>
      </c>
      <c r="E171" s="94" t="s">
        <v>146</v>
      </c>
      <c r="F171" s="70" t="s">
        <v>1832</v>
      </c>
      <c r="G171" s="54" t="s">
        <v>343</v>
      </c>
      <c r="H171" s="70" t="s">
        <v>177</v>
      </c>
      <c r="I171" s="54" t="s">
        <v>182</v>
      </c>
      <c r="J171" s="57">
        <v>34809</v>
      </c>
      <c r="K171" s="57" t="s">
        <v>178</v>
      </c>
      <c r="L171" s="58" t="str">
        <f t="shared" ca="1" si="0"/>
        <v>Vigente</v>
      </c>
      <c r="M171" s="58" t="s">
        <v>178</v>
      </c>
      <c r="N171" s="54">
        <v>1995</v>
      </c>
      <c r="O171" s="67" t="s">
        <v>191</v>
      </c>
      <c r="P171" s="108" t="s">
        <v>180</v>
      </c>
      <c r="Q171" s="60" t="s">
        <v>8</v>
      </c>
      <c r="R171" s="62" t="s">
        <v>182</v>
      </c>
      <c r="S171" s="67" t="s">
        <v>2614</v>
      </c>
      <c r="T171" s="107" t="s">
        <v>155</v>
      </c>
      <c r="U171" s="70" t="s">
        <v>186</v>
      </c>
      <c r="V171" s="70" t="s">
        <v>186</v>
      </c>
      <c r="W171" s="189" t="s">
        <v>2615</v>
      </c>
      <c r="X171" s="183" t="s">
        <v>159</v>
      </c>
      <c r="Y171" s="24"/>
      <c r="Z171" s="24"/>
      <c r="AA171" s="24"/>
      <c r="AB171" s="24"/>
      <c r="AC171" s="24"/>
      <c r="AD171" s="24"/>
      <c r="AE171" s="24"/>
      <c r="AF171" s="24"/>
      <c r="AG171" s="24"/>
      <c r="AH171" s="24"/>
      <c r="AI171" s="24"/>
      <c r="AJ171" s="24"/>
      <c r="AK171" s="24"/>
      <c r="AL171" s="24"/>
      <c r="AM171" s="24"/>
      <c r="AN171" s="24"/>
      <c r="AO171" s="24"/>
      <c r="AP171" s="24"/>
      <c r="AQ171" s="24"/>
      <c r="AR171" s="24"/>
    </row>
    <row r="172" spans="1:44" ht="15.85" customHeight="1" x14ac:dyDescent="0.25">
      <c r="A172" s="70" t="s">
        <v>2616</v>
      </c>
      <c r="B172" s="70" t="s">
        <v>2612</v>
      </c>
      <c r="C172" s="159" t="s">
        <v>2613</v>
      </c>
      <c r="D172" s="56" t="s">
        <v>1831</v>
      </c>
      <c r="E172" s="94" t="s">
        <v>146</v>
      </c>
      <c r="F172" s="70" t="s">
        <v>1832</v>
      </c>
      <c r="G172" s="54" t="s">
        <v>343</v>
      </c>
      <c r="H172" s="70" t="s">
        <v>149</v>
      </c>
      <c r="I172" s="54" t="s">
        <v>182</v>
      </c>
      <c r="J172" s="57">
        <v>36692</v>
      </c>
      <c r="K172" s="57" t="s">
        <v>178</v>
      </c>
      <c r="L172" s="58" t="str">
        <f t="shared" ca="1" si="0"/>
        <v>Vigente</v>
      </c>
      <c r="M172" s="58" t="s">
        <v>178</v>
      </c>
      <c r="N172" s="54">
        <v>2000</v>
      </c>
      <c r="O172" s="67" t="s">
        <v>191</v>
      </c>
      <c r="P172" s="125" t="s">
        <v>33</v>
      </c>
      <c r="Q172" s="60" t="s">
        <v>168</v>
      </c>
      <c r="R172" s="181" t="s">
        <v>206</v>
      </c>
      <c r="S172" s="86" t="s">
        <v>2617</v>
      </c>
      <c r="T172" s="107" t="s">
        <v>155</v>
      </c>
      <c r="U172" s="70" t="s">
        <v>2618</v>
      </c>
      <c r="V172" s="70" t="s">
        <v>2618</v>
      </c>
      <c r="W172" s="189" t="s">
        <v>2615</v>
      </c>
      <c r="X172" s="183" t="s">
        <v>159</v>
      </c>
      <c r="Y172" s="24"/>
      <c r="Z172" s="24"/>
      <c r="AA172" s="24"/>
      <c r="AB172" s="24"/>
      <c r="AC172" s="24"/>
      <c r="AD172" s="24"/>
      <c r="AE172" s="24"/>
      <c r="AF172" s="24"/>
      <c r="AG172" s="24"/>
      <c r="AH172" s="24"/>
      <c r="AI172" s="24"/>
      <c r="AJ172" s="24"/>
      <c r="AK172" s="24"/>
      <c r="AL172" s="24"/>
      <c r="AM172" s="24"/>
      <c r="AN172" s="24"/>
      <c r="AO172" s="24"/>
      <c r="AP172" s="24"/>
      <c r="AQ172" s="24"/>
      <c r="AR172" s="24"/>
    </row>
    <row r="173" spans="1:44" ht="15.85" customHeight="1" x14ac:dyDescent="0.25">
      <c r="A173" s="70" t="s">
        <v>2619</v>
      </c>
      <c r="B173" s="95" t="s">
        <v>2612</v>
      </c>
      <c r="C173" s="159" t="s">
        <v>2613</v>
      </c>
      <c r="D173" s="56" t="s">
        <v>1831</v>
      </c>
      <c r="E173" s="94" t="s">
        <v>146</v>
      </c>
      <c r="F173" s="70" t="s">
        <v>1832</v>
      </c>
      <c r="G173" s="54" t="s">
        <v>343</v>
      </c>
      <c r="H173" s="70" t="s">
        <v>177</v>
      </c>
      <c r="I173" s="54" t="s">
        <v>182</v>
      </c>
      <c r="J173" s="57">
        <v>41838</v>
      </c>
      <c r="K173" s="57" t="s">
        <v>178</v>
      </c>
      <c r="L173" s="58" t="str">
        <f t="shared" ca="1" si="0"/>
        <v>Vigente</v>
      </c>
      <c r="M173" s="58" t="s">
        <v>178</v>
      </c>
      <c r="N173" s="54">
        <v>2014</v>
      </c>
      <c r="O173" s="67" t="s">
        <v>191</v>
      </c>
      <c r="P173" s="126" t="s">
        <v>474</v>
      </c>
      <c r="Q173" s="60" t="s">
        <v>20</v>
      </c>
      <c r="R173" s="62" t="s">
        <v>182</v>
      </c>
      <c r="S173" s="70" t="s">
        <v>2620</v>
      </c>
      <c r="T173" s="107" t="s">
        <v>155</v>
      </c>
      <c r="U173" s="56" t="s">
        <v>185</v>
      </c>
      <c r="V173" s="66" t="s">
        <v>2621</v>
      </c>
      <c r="W173" s="189" t="s">
        <v>2615</v>
      </c>
      <c r="X173" s="183" t="s">
        <v>159</v>
      </c>
      <c r="Y173" s="24"/>
      <c r="Z173" s="24"/>
      <c r="AA173" s="24"/>
      <c r="AB173" s="24"/>
      <c r="AC173" s="24"/>
      <c r="AD173" s="24"/>
      <c r="AE173" s="24"/>
      <c r="AF173" s="24"/>
      <c r="AG173" s="24"/>
      <c r="AH173" s="24"/>
      <c r="AI173" s="24"/>
      <c r="AJ173" s="24"/>
      <c r="AK173" s="24"/>
      <c r="AL173" s="24"/>
      <c r="AM173" s="24"/>
      <c r="AN173" s="24"/>
      <c r="AO173" s="24"/>
      <c r="AP173" s="24"/>
      <c r="AQ173" s="24"/>
      <c r="AR173" s="24"/>
    </row>
    <row r="174" spans="1:44" ht="15.85" customHeight="1" x14ac:dyDescent="0.25">
      <c r="A174" s="70" t="s">
        <v>2622</v>
      </c>
      <c r="B174" s="95" t="s">
        <v>2623</v>
      </c>
      <c r="C174" s="187" t="s">
        <v>2624</v>
      </c>
      <c r="D174" s="66" t="s">
        <v>2251</v>
      </c>
      <c r="E174" s="94" t="s">
        <v>146</v>
      </c>
      <c r="F174" s="70" t="s">
        <v>1832</v>
      </c>
      <c r="G174" s="54" t="s">
        <v>343</v>
      </c>
      <c r="H174" s="95" t="s">
        <v>2603</v>
      </c>
      <c r="I174" s="67" t="s">
        <v>182</v>
      </c>
      <c r="J174" s="57">
        <v>41654</v>
      </c>
      <c r="K174" s="57" t="s">
        <v>178</v>
      </c>
      <c r="L174" s="58" t="str">
        <f t="shared" ca="1" si="0"/>
        <v>Vigente</v>
      </c>
      <c r="M174" s="58" t="s">
        <v>178</v>
      </c>
      <c r="N174" s="54">
        <v>2014</v>
      </c>
      <c r="O174" s="67" t="s">
        <v>191</v>
      </c>
      <c r="P174" s="197" t="s">
        <v>13</v>
      </c>
      <c r="Q174" s="56" t="s">
        <v>1393</v>
      </c>
      <c r="R174" s="62" t="s">
        <v>182</v>
      </c>
      <c r="S174" s="70" t="s">
        <v>2625</v>
      </c>
      <c r="T174" s="107" t="s">
        <v>155</v>
      </c>
      <c r="U174" s="95" t="s">
        <v>405</v>
      </c>
      <c r="V174" s="56" t="s">
        <v>582</v>
      </c>
      <c r="W174" s="189" t="s">
        <v>2626</v>
      </c>
      <c r="X174" s="183" t="s">
        <v>159</v>
      </c>
      <c r="Y174" s="24"/>
      <c r="Z174" s="24"/>
      <c r="AA174" s="24"/>
      <c r="AB174" s="24"/>
      <c r="AC174" s="24"/>
      <c r="AD174" s="24"/>
      <c r="AE174" s="24"/>
      <c r="AF174" s="24"/>
      <c r="AG174" s="24"/>
      <c r="AH174" s="24"/>
      <c r="AI174" s="24"/>
      <c r="AJ174" s="24"/>
      <c r="AK174" s="24"/>
      <c r="AL174" s="24"/>
      <c r="AM174" s="24"/>
      <c r="AN174" s="24"/>
      <c r="AO174" s="24"/>
      <c r="AP174" s="24"/>
      <c r="AQ174" s="24"/>
      <c r="AR174" s="24"/>
    </row>
    <row r="175" spans="1:44" ht="15.85" customHeight="1" x14ac:dyDescent="0.25">
      <c r="A175" s="54" t="s">
        <v>2627</v>
      </c>
      <c r="B175" s="54" t="s">
        <v>2628</v>
      </c>
      <c r="C175" s="159" t="s">
        <v>2629</v>
      </c>
      <c r="D175" s="56" t="s">
        <v>1831</v>
      </c>
      <c r="E175" s="94" t="s">
        <v>146</v>
      </c>
      <c r="F175" s="70" t="s">
        <v>1832</v>
      </c>
      <c r="G175" s="54" t="s">
        <v>343</v>
      </c>
      <c r="H175" s="70" t="s">
        <v>149</v>
      </c>
      <c r="I175" s="56" t="s">
        <v>182</v>
      </c>
      <c r="J175" s="57">
        <v>39070</v>
      </c>
      <c r="K175" s="57" t="s">
        <v>178</v>
      </c>
      <c r="L175" s="58" t="str">
        <f t="shared" ca="1" si="0"/>
        <v>Vigente</v>
      </c>
      <c r="M175" s="58" t="s">
        <v>178</v>
      </c>
      <c r="N175" s="54">
        <v>2006</v>
      </c>
      <c r="O175" s="54" t="s">
        <v>151</v>
      </c>
      <c r="P175" s="65" t="s">
        <v>9</v>
      </c>
      <c r="Q175" s="60" t="s">
        <v>12</v>
      </c>
      <c r="R175" s="181" t="s">
        <v>206</v>
      </c>
      <c r="S175" s="54" t="s">
        <v>2195</v>
      </c>
      <c r="T175" s="107" t="s">
        <v>155</v>
      </c>
      <c r="U175" s="56" t="s">
        <v>185</v>
      </c>
      <c r="V175" s="56" t="s">
        <v>185</v>
      </c>
      <c r="W175" s="182" t="s">
        <v>2630</v>
      </c>
      <c r="X175" s="183" t="s">
        <v>159</v>
      </c>
      <c r="Y175" s="24"/>
      <c r="Z175" s="24"/>
      <c r="AA175" s="24"/>
      <c r="AB175" s="24"/>
      <c r="AC175" s="24"/>
      <c r="AD175" s="24"/>
      <c r="AE175" s="24"/>
      <c r="AF175" s="24"/>
      <c r="AG175" s="24"/>
      <c r="AH175" s="24"/>
      <c r="AI175" s="24"/>
      <c r="AJ175" s="24"/>
      <c r="AK175" s="24"/>
      <c r="AL175" s="24"/>
      <c r="AM175" s="24"/>
      <c r="AN175" s="24"/>
      <c r="AO175" s="24"/>
      <c r="AP175" s="24"/>
      <c r="AQ175" s="24"/>
      <c r="AR175" s="24"/>
    </row>
    <row r="176" spans="1:44" ht="15.85" customHeight="1" x14ac:dyDescent="0.25">
      <c r="A176" s="70" t="s">
        <v>2631</v>
      </c>
      <c r="B176" s="70" t="s">
        <v>2632</v>
      </c>
      <c r="C176" s="187" t="s">
        <v>2633</v>
      </c>
      <c r="D176" s="56" t="s">
        <v>1838</v>
      </c>
      <c r="E176" s="94" t="s">
        <v>146</v>
      </c>
      <c r="F176" s="70" t="s">
        <v>1832</v>
      </c>
      <c r="G176" s="54" t="s">
        <v>343</v>
      </c>
      <c r="H176" s="70" t="s">
        <v>177</v>
      </c>
      <c r="I176" s="70" t="s">
        <v>182</v>
      </c>
      <c r="J176" s="57">
        <v>33728</v>
      </c>
      <c r="K176" s="57" t="s">
        <v>178</v>
      </c>
      <c r="L176" s="58" t="str">
        <f t="shared" ca="1" si="0"/>
        <v>Vigente</v>
      </c>
      <c r="M176" s="58" t="s">
        <v>178</v>
      </c>
      <c r="N176" s="54">
        <v>1992</v>
      </c>
      <c r="O176" s="67" t="s">
        <v>191</v>
      </c>
      <c r="P176" s="108" t="s">
        <v>180</v>
      </c>
      <c r="Q176" s="60" t="s">
        <v>8</v>
      </c>
      <c r="R176" s="62" t="s">
        <v>182</v>
      </c>
      <c r="S176" s="67" t="s">
        <v>2634</v>
      </c>
      <c r="T176" s="107" t="s">
        <v>155</v>
      </c>
      <c r="U176" s="70" t="s">
        <v>186</v>
      </c>
      <c r="V176" s="70" t="s">
        <v>186</v>
      </c>
      <c r="W176" s="189" t="s">
        <v>2635</v>
      </c>
      <c r="X176" s="183" t="s">
        <v>159</v>
      </c>
      <c r="Y176" s="24"/>
      <c r="Z176" s="24"/>
      <c r="AA176" s="24"/>
      <c r="AB176" s="24"/>
      <c r="AC176" s="24"/>
      <c r="AD176" s="24"/>
      <c r="AE176" s="24"/>
      <c r="AF176" s="24"/>
      <c r="AG176" s="24"/>
      <c r="AH176" s="24"/>
      <c r="AI176" s="24"/>
      <c r="AJ176" s="24"/>
      <c r="AK176" s="24"/>
      <c r="AL176" s="24"/>
      <c r="AM176" s="24"/>
      <c r="AN176" s="24"/>
      <c r="AO176" s="24"/>
      <c r="AP176" s="24"/>
      <c r="AQ176" s="24"/>
      <c r="AR176" s="24"/>
    </row>
    <row r="177" spans="1:44" ht="14.25" customHeight="1" x14ac:dyDescent="0.25">
      <c r="A177" s="70" t="s">
        <v>2636</v>
      </c>
      <c r="B177" s="95" t="s">
        <v>2637</v>
      </c>
      <c r="C177" s="187" t="s">
        <v>2638</v>
      </c>
      <c r="D177" s="56" t="s">
        <v>1838</v>
      </c>
      <c r="E177" s="94" t="s">
        <v>146</v>
      </c>
      <c r="F177" s="70" t="s">
        <v>1832</v>
      </c>
      <c r="G177" s="54" t="s">
        <v>343</v>
      </c>
      <c r="H177" s="70" t="s">
        <v>149</v>
      </c>
      <c r="I177" s="70" t="s">
        <v>227</v>
      </c>
      <c r="J177" s="57">
        <v>43214</v>
      </c>
      <c r="K177" s="57" t="s">
        <v>178</v>
      </c>
      <c r="L177" s="58" t="str">
        <f t="shared" ca="1" si="0"/>
        <v>Vigente</v>
      </c>
      <c r="M177" s="58" t="s">
        <v>178</v>
      </c>
      <c r="N177" s="54">
        <v>2018</v>
      </c>
      <c r="O177" s="70" t="s">
        <v>151</v>
      </c>
      <c r="P177" s="98" t="s">
        <v>48</v>
      </c>
      <c r="Q177" s="60" t="s">
        <v>152</v>
      </c>
      <c r="R177" s="181" t="s">
        <v>206</v>
      </c>
      <c r="S177" s="67" t="s">
        <v>2639</v>
      </c>
      <c r="T177" s="107" t="s">
        <v>155</v>
      </c>
      <c r="U177" s="66" t="s">
        <v>2640</v>
      </c>
      <c r="V177" s="95" t="s">
        <v>2640</v>
      </c>
      <c r="W177" s="189" t="s">
        <v>2641</v>
      </c>
      <c r="X177" s="183" t="str">
        <f>HYPERLINK("https://drive.google.com/open?id=1z2oCsBaPGGmwuOrty1P0afsd8RtVb1GE","Ver Convenio")</f>
        <v>Ver Convenio</v>
      </c>
      <c r="Y177" s="24"/>
      <c r="Z177" s="24"/>
      <c r="AA177" s="24"/>
      <c r="AB177" s="24"/>
      <c r="AC177" s="24"/>
      <c r="AD177" s="24"/>
      <c r="AE177" s="24"/>
      <c r="AF177" s="24"/>
      <c r="AG177" s="24"/>
      <c r="AH177" s="24"/>
      <c r="AI177" s="24"/>
      <c r="AJ177" s="24"/>
      <c r="AK177" s="24"/>
      <c r="AL177" s="24"/>
      <c r="AM177" s="24"/>
      <c r="AN177" s="24"/>
      <c r="AO177" s="24"/>
      <c r="AP177" s="24"/>
      <c r="AQ177" s="24"/>
      <c r="AR177" s="24"/>
    </row>
    <row r="178" spans="1:44" ht="15.85" customHeight="1" x14ac:dyDescent="0.25">
      <c r="A178" s="70" t="s">
        <v>2642</v>
      </c>
      <c r="B178" s="70" t="s">
        <v>2643</v>
      </c>
      <c r="C178" s="187" t="s">
        <v>2644</v>
      </c>
      <c r="D178" s="56" t="s">
        <v>1838</v>
      </c>
      <c r="E178" s="94" t="s">
        <v>146</v>
      </c>
      <c r="F178" s="70" t="s">
        <v>1832</v>
      </c>
      <c r="G178" s="54" t="s">
        <v>343</v>
      </c>
      <c r="H178" s="70" t="s">
        <v>177</v>
      </c>
      <c r="I178" s="66" t="s">
        <v>2015</v>
      </c>
      <c r="J178" s="57">
        <v>35776</v>
      </c>
      <c r="K178" s="57" t="s">
        <v>178</v>
      </c>
      <c r="L178" s="58" t="str">
        <f t="shared" ca="1" si="0"/>
        <v>Vigente</v>
      </c>
      <c r="M178" s="58" t="s">
        <v>178</v>
      </c>
      <c r="N178" s="54">
        <v>1997</v>
      </c>
      <c r="O178" s="67" t="s">
        <v>191</v>
      </c>
      <c r="P178" s="108" t="s">
        <v>180</v>
      </c>
      <c r="Q178" s="60" t="s">
        <v>8</v>
      </c>
      <c r="R178" s="62" t="s">
        <v>182</v>
      </c>
      <c r="S178" s="67" t="s">
        <v>2645</v>
      </c>
      <c r="T178" s="107" t="s">
        <v>155</v>
      </c>
      <c r="U178" s="70" t="s">
        <v>186</v>
      </c>
      <c r="V178" s="70" t="s">
        <v>186</v>
      </c>
      <c r="W178" s="189" t="s">
        <v>2646</v>
      </c>
      <c r="X178" s="183" t="s">
        <v>159</v>
      </c>
      <c r="Y178" s="24"/>
      <c r="Z178" s="24"/>
      <c r="AA178" s="24"/>
      <c r="AB178" s="24"/>
      <c r="AC178" s="24"/>
      <c r="AD178" s="24"/>
      <c r="AE178" s="24"/>
      <c r="AF178" s="24"/>
      <c r="AG178" s="24"/>
      <c r="AH178" s="24"/>
      <c r="AI178" s="24"/>
      <c r="AJ178" s="24"/>
      <c r="AK178" s="24"/>
      <c r="AL178" s="24"/>
      <c r="AM178" s="24"/>
      <c r="AN178" s="24"/>
      <c r="AO178" s="24"/>
      <c r="AP178" s="24"/>
      <c r="AQ178" s="24"/>
      <c r="AR178" s="24"/>
    </row>
    <row r="179" spans="1:44" ht="15.85" customHeight="1" x14ac:dyDescent="0.25">
      <c r="A179" s="56" t="s">
        <v>2647</v>
      </c>
      <c r="B179" s="56" t="s">
        <v>2648</v>
      </c>
      <c r="C179" s="159" t="s">
        <v>2649</v>
      </c>
      <c r="D179" s="56" t="s">
        <v>1831</v>
      </c>
      <c r="E179" s="94" t="s">
        <v>146</v>
      </c>
      <c r="F179" s="70" t="s">
        <v>1832</v>
      </c>
      <c r="G179" s="54" t="s">
        <v>343</v>
      </c>
      <c r="H179" s="70" t="s">
        <v>177</v>
      </c>
      <c r="I179" s="56" t="s">
        <v>182</v>
      </c>
      <c r="J179" s="57">
        <v>34834</v>
      </c>
      <c r="K179" s="57" t="s">
        <v>178</v>
      </c>
      <c r="L179" s="58" t="str">
        <f t="shared" ca="1" si="0"/>
        <v>Vigente</v>
      </c>
      <c r="M179" s="58" t="s">
        <v>178</v>
      </c>
      <c r="N179" s="54">
        <v>1995</v>
      </c>
      <c r="O179" s="67" t="s">
        <v>191</v>
      </c>
      <c r="P179" s="108" t="s">
        <v>180</v>
      </c>
      <c r="Q179" s="60" t="s">
        <v>8</v>
      </c>
      <c r="R179" s="62" t="s">
        <v>182</v>
      </c>
      <c r="S179" s="60" t="s">
        <v>2650</v>
      </c>
      <c r="T179" s="107" t="s">
        <v>155</v>
      </c>
      <c r="U179" s="66" t="s">
        <v>1848</v>
      </c>
      <c r="V179" s="54" t="s">
        <v>199</v>
      </c>
      <c r="W179" s="182" t="s">
        <v>2651</v>
      </c>
      <c r="X179" s="183" t="s">
        <v>159</v>
      </c>
      <c r="Y179" s="24"/>
      <c r="Z179" s="24"/>
      <c r="AA179" s="24"/>
      <c r="AB179" s="24"/>
      <c r="AC179" s="24"/>
      <c r="AD179" s="24"/>
      <c r="AE179" s="24"/>
      <c r="AF179" s="24"/>
      <c r="AG179" s="24"/>
      <c r="AH179" s="24"/>
      <c r="AI179" s="24"/>
      <c r="AJ179" s="24"/>
      <c r="AK179" s="24"/>
      <c r="AL179" s="24"/>
      <c r="AM179" s="24"/>
      <c r="AN179" s="24"/>
      <c r="AO179" s="24"/>
      <c r="AP179" s="24"/>
      <c r="AQ179" s="24"/>
      <c r="AR179" s="24"/>
    </row>
    <row r="180" spans="1:44" ht="15.85" customHeight="1" x14ac:dyDescent="0.25">
      <c r="A180" s="56" t="s">
        <v>2652</v>
      </c>
      <c r="B180" s="70" t="s">
        <v>2653</v>
      </c>
      <c r="C180" s="159" t="s">
        <v>2654</v>
      </c>
      <c r="D180" s="56" t="s">
        <v>1838</v>
      </c>
      <c r="E180" s="94" t="s">
        <v>146</v>
      </c>
      <c r="F180" s="70" t="s">
        <v>1832</v>
      </c>
      <c r="G180" s="54" t="s">
        <v>343</v>
      </c>
      <c r="H180" s="70" t="s">
        <v>177</v>
      </c>
      <c r="I180" s="56" t="s">
        <v>182</v>
      </c>
      <c r="J180" s="57" t="s">
        <v>2655</v>
      </c>
      <c r="K180" s="57" t="s">
        <v>178</v>
      </c>
      <c r="L180" s="58" t="str">
        <f t="shared" ca="1" si="0"/>
        <v>Vigente</v>
      </c>
      <c r="M180" s="58" t="s">
        <v>178</v>
      </c>
      <c r="N180" s="54">
        <v>2015</v>
      </c>
      <c r="O180" s="67" t="s">
        <v>191</v>
      </c>
      <c r="P180" s="192" t="s">
        <v>37</v>
      </c>
      <c r="Q180" s="60" t="s">
        <v>181</v>
      </c>
      <c r="R180" s="181" t="s">
        <v>182</v>
      </c>
      <c r="S180" s="56" t="s">
        <v>2656</v>
      </c>
      <c r="T180" s="107" t="s">
        <v>155</v>
      </c>
      <c r="U180" s="66" t="s">
        <v>1848</v>
      </c>
      <c r="V180" s="56" t="s">
        <v>199</v>
      </c>
      <c r="W180" s="183" t="s">
        <v>2657</v>
      </c>
      <c r="X180" s="183" t="s">
        <v>159</v>
      </c>
      <c r="Y180" s="24"/>
      <c r="Z180" s="24"/>
      <c r="AA180" s="24"/>
      <c r="AB180" s="24"/>
      <c r="AC180" s="24"/>
      <c r="AD180" s="24"/>
      <c r="AE180" s="24"/>
      <c r="AF180" s="24"/>
      <c r="AG180" s="24"/>
      <c r="AH180" s="24"/>
      <c r="AI180" s="24"/>
      <c r="AJ180" s="24"/>
      <c r="AK180" s="24"/>
      <c r="AL180" s="24"/>
      <c r="AM180" s="24"/>
      <c r="AN180" s="24"/>
      <c r="AO180" s="24"/>
      <c r="AP180" s="24"/>
      <c r="AQ180" s="24"/>
      <c r="AR180" s="24"/>
    </row>
    <row r="181" spans="1:44" ht="15.85" customHeight="1" x14ac:dyDescent="0.25">
      <c r="A181" s="56" t="s">
        <v>2658</v>
      </c>
      <c r="B181" s="56" t="s">
        <v>2659</v>
      </c>
      <c r="C181" s="159" t="s">
        <v>2660</v>
      </c>
      <c r="D181" s="56" t="s">
        <v>1831</v>
      </c>
      <c r="E181" s="94" t="s">
        <v>146</v>
      </c>
      <c r="F181" s="70" t="s">
        <v>1832</v>
      </c>
      <c r="G181" s="54" t="s">
        <v>343</v>
      </c>
      <c r="H181" s="70" t="s">
        <v>149</v>
      </c>
      <c r="I181" s="56" t="s">
        <v>182</v>
      </c>
      <c r="J181" s="57">
        <v>38706</v>
      </c>
      <c r="K181" s="57" t="s">
        <v>178</v>
      </c>
      <c r="L181" s="58" t="str">
        <f t="shared" ca="1" si="0"/>
        <v>Vigente</v>
      </c>
      <c r="M181" s="58" t="s">
        <v>178</v>
      </c>
      <c r="N181" s="54">
        <v>2005</v>
      </c>
      <c r="O181" s="67" t="s">
        <v>191</v>
      </c>
      <c r="P181" s="65" t="s">
        <v>9</v>
      </c>
      <c r="Q181" s="60" t="s">
        <v>12</v>
      </c>
      <c r="R181" s="181" t="s">
        <v>206</v>
      </c>
      <c r="S181" s="54" t="s">
        <v>2661</v>
      </c>
      <c r="T181" s="107" t="s">
        <v>155</v>
      </c>
      <c r="U181" s="56" t="s">
        <v>185</v>
      </c>
      <c r="V181" s="95" t="s">
        <v>1554</v>
      </c>
      <c r="W181" s="182" t="s">
        <v>2662</v>
      </c>
      <c r="X181" s="183" t="s">
        <v>159</v>
      </c>
      <c r="Y181" s="24"/>
      <c r="Z181" s="24"/>
      <c r="AA181" s="24"/>
      <c r="AB181" s="24"/>
      <c r="AC181" s="24"/>
      <c r="AD181" s="24"/>
      <c r="AE181" s="24"/>
      <c r="AF181" s="24"/>
      <c r="AG181" s="24"/>
      <c r="AH181" s="24"/>
      <c r="AI181" s="24"/>
      <c r="AJ181" s="24"/>
      <c r="AK181" s="24"/>
      <c r="AL181" s="24"/>
      <c r="AM181" s="24"/>
      <c r="AN181" s="24"/>
      <c r="AO181" s="24"/>
      <c r="AP181" s="24"/>
      <c r="AQ181" s="24"/>
      <c r="AR181" s="24"/>
    </row>
    <row r="182" spans="1:44" ht="15.85" customHeight="1" x14ac:dyDescent="0.25">
      <c r="A182" s="70" t="s">
        <v>2663</v>
      </c>
      <c r="B182" s="70" t="s">
        <v>2664</v>
      </c>
      <c r="C182" s="187" t="s">
        <v>2665</v>
      </c>
      <c r="D182" s="56" t="s">
        <v>1831</v>
      </c>
      <c r="E182" s="94" t="s">
        <v>146</v>
      </c>
      <c r="F182" s="70" t="s">
        <v>1832</v>
      </c>
      <c r="G182" s="54" t="s">
        <v>343</v>
      </c>
      <c r="H182" s="70" t="s">
        <v>177</v>
      </c>
      <c r="I182" s="70" t="s">
        <v>182</v>
      </c>
      <c r="J182" s="57">
        <v>35335</v>
      </c>
      <c r="K182" s="57" t="s">
        <v>178</v>
      </c>
      <c r="L182" s="58" t="str">
        <f t="shared" ca="1" si="0"/>
        <v>Vigente</v>
      </c>
      <c r="M182" s="58" t="s">
        <v>178</v>
      </c>
      <c r="N182" s="54">
        <v>1996</v>
      </c>
      <c r="O182" s="67" t="s">
        <v>191</v>
      </c>
      <c r="P182" s="145" t="s">
        <v>557</v>
      </c>
      <c r="Q182" s="60" t="s">
        <v>1839</v>
      </c>
      <c r="R182" s="181" t="s">
        <v>182</v>
      </c>
      <c r="S182" s="67" t="s">
        <v>2666</v>
      </c>
      <c r="T182" s="107" t="s">
        <v>155</v>
      </c>
      <c r="U182" s="70" t="s">
        <v>186</v>
      </c>
      <c r="V182" s="70" t="s">
        <v>186</v>
      </c>
      <c r="W182" s="189" t="s">
        <v>2667</v>
      </c>
      <c r="X182" s="183" t="s">
        <v>159</v>
      </c>
      <c r="Y182" s="24"/>
      <c r="Z182" s="24"/>
      <c r="AA182" s="24"/>
      <c r="AB182" s="24"/>
      <c r="AC182" s="24"/>
      <c r="AD182" s="24"/>
      <c r="AE182" s="24"/>
      <c r="AF182" s="24"/>
      <c r="AG182" s="24"/>
      <c r="AH182" s="24"/>
      <c r="AI182" s="24"/>
      <c r="AJ182" s="24"/>
      <c r="AK182" s="24"/>
      <c r="AL182" s="24"/>
      <c r="AM182" s="24"/>
      <c r="AN182" s="24"/>
      <c r="AO182" s="24"/>
      <c r="AP182" s="24"/>
      <c r="AQ182" s="24"/>
      <c r="AR182" s="24"/>
    </row>
    <row r="183" spans="1:44" ht="15.85" customHeight="1" x14ac:dyDescent="0.25">
      <c r="A183" s="70" t="s">
        <v>2668</v>
      </c>
      <c r="B183" s="54" t="s">
        <v>2669</v>
      </c>
      <c r="C183" s="187" t="s">
        <v>2670</v>
      </c>
      <c r="D183" s="56" t="s">
        <v>1838</v>
      </c>
      <c r="E183" s="94" t="s">
        <v>146</v>
      </c>
      <c r="F183" s="70" t="s">
        <v>1832</v>
      </c>
      <c r="G183" s="54" t="s">
        <v>343</v>
      </c>
      <c r="H183" s="70" t="s">
        <v>177</v>
      </c>
      <c r="I183" s="67" t="s">
        <v>182</v>
      </c>
      <c r="J183" s="57">
        <v>42656</v>
      </c>
      <c r="K183" s="57" t="s">
        <v>178</v>
      </c>
      <c r="L183" s="58" t="str">
        <f t="shared" ca="1" si="0"/>
        <v>Vigente</v>
      </c>
      <c r="M183" s="58" t="s">
        <v>178</v>
      </c>
      <c r="N183" s="54">
        <v>2016</v>
      </c>
      <c r="O183" s="67" t="s">
        <v>191</v>
      </c>
      <c r="P183" s="108" t="s">
        <v>180</v>
      </c>
      <c r="Q183" s="60" t="s">
        <v>8</v>
      </c>
      <c r="R183" s="181" t="s">
        <v>182</v>
      </c>
      <c r="S183" s="54" t="s">
        <v>2671</v>
      </c>
      <c r="T183" s="107" t="s">
        <v>155</v>
      </c>
      <c r="U183" s="95" t="s">
        <v>1226</v>
      </c>
      <c r="V183" s="95" t="s">
        <v>1226</v>
      </c>
      <c r="W183" s="182" t="s">
        <v>2672</v>
      </c>
      <c r="X183" s="186" t="s">
        <v>299</v>
      </c>
      <c r="Y183" s="24"/>
      <c r="Z183" s="24"/>
      <c r="AA183" s="24"/>
      <c r="AB183" s="24"/>
      <c r="AC183" s="24"/>
      <c r="AD183" s="24"/>
      <c r="AE183" s="24"/>
      <c r="AF183" s="24"/>
      <c r="AG183" s="24"/>
      <c r="AH183" s="24"/>
      <c r="AI183" s="24"/>
      <c r="AJ183" s="24"/>
      <c r="AK183" s="24"/>
      <c r="AL183" s="24"/>
      <c r="AM183" s="24"/>
      <c r="AN183" s="24"/>
      <c r="AO183" s="24"/>
      <c r="AP183" s="24"/>
      <c r="AQ183" s="24"/>
      <c r="AR183" s="24"/>
    </row>
    <row r="184" spans="1:44" ht="15.85" customHeight="1" x14ac:dyDescent="0.25">
      <c r="A184" s="70" t="s">
        <v>2673</v>
      </c>
      <c r="B184" s="70" t="s">
        <v>2674</v>
      </c>
      <c r="C184" s="159" t="s">
        <v>2675</v>
      </c>
      <c r="D184" s="56" t="s">
        <v>1838</v>
      </c>
      <c r="E184" s="94" t="s">
        <v>146</v>
      </c>
      <c r="F184" s="70" t="s">
        <v>1832</v>
      </c>
      <c r="G184" s="54" t="s">
        <v>343</v>
      </c>
      <c r="H184" s="70" t="s">
        <v>177</v>
      </c>
      <c r="I184" s="70" t="s">
        <v>182</v>
      </c>
      <c r="J184" s="57">
        <v>31484</v>
      </c>
      <c r="K184" s="57">
        <v>49747</v>
      </c>
      <c r="L184" s="58" t="str">
        <f t="shared" ca="1" si="0"/>
        <v>Vigente</v>
      </c>
      <c r="M184" s="55">
        <v>2036</v>
      </c>
      <c r="N184" s="54">
        <v>1986</v>
      </c>
      <c r="O184" s="67" t="s">
        <v>191</v>
      </c>
      <c r="P184" s="108" t="s">
        <v>180</v>
      </c>
      <c r="Q184" s="60" t="s">
        <v>8</v>
      </c>
      <c r="R184" s="181" t="s">
        <v>182</v>
      </c>
      <c r="S184" s="67" t="s">
        <v>2676</v>
      </c>
      <c r="T184" s="107" t="s">
        <v>155</v>
      </c>
      <c r="U184" s="95" t="s">
        <v>1194</v>
      </c>
      <c r="V184" s="70" t="s">
        <v>1194</v>
      </c>
      <c r="W184" s="189" t="s">
        <v>2677</v>
      </c>
      <c r="X184" s="183" t="s">
        <v>159</v>
      </c>
      <c r="Y184" s="24"/>
      <c r="Z184" s="24"/>
      <c r="AA184" s="24"/>
      <c r="AB184" s="24"/>
      <c r="AC184" s="24"/>
      <c r="AD184" s="24"/>
      <c r="AE184" s="24"/>
      <c r="AF184" s="24"/>
      <c r="AG184" s="24"/>
      <c r="AH184" s="24"/>
      <c r="AI184" s="24"/>
      <c r="AJ184" s="24"/>
      <c r="AK184" s="24"/>
      <c r="AL184" s="24"/>
      <c r="AM184" s="24"/>
      <c r="AN184" s="24"/>
      <c r="AO184" s="24"/>
      <c r="AP184" s="24"/>
      <c r="AQ184" s="24"/>
      <c r="AR184" s="24"/>
    </row>
    <row r="185" spans="1:44" ht="15.85" customHeight="1" x14ac:dyDescent="0.25">
      <c r="A185" s="56" t="s">
        <v>2678</v>
      </c>
      <c r="B185" s="56" t="s">
        <v>2674</v>
      </c>
      <c r="C185" s="159" t="s">
        <v>2675</v>
      </c>
      <c r="D185" s="56" t="s">
        <v>1838</v>
      </c>
      <c r="E185" s="94" t="s">
        <v>146</v>
      </c>
      <c r="F185" s="70" t="s">
        <v>1832</v>
      </c>
      <c r="G185" s="54" t="s">
        <v>343</v>
      </c>
      <c r="H185" s="70" t="s">
        <v>177</v>
      </c>
      <c r="I185" s="54" t="s">
        <v>182</v>
      </c>
      <c r="J185" s="57">
        <v>43217</v>
      </c>
      <c r="K185" s="57">
        <v>50522</v>
      </c>
      <c r="L185" s="58" t="str">
        <f t="shared" ca="1" si="0"/>
        <v>Vigente</v>
      </c>
      <c r="M185" s="55">
        <v>2038</v>
      </c>
      <c r="N185" s="54">
        <v>2018</v>
      </c>
      <c r="O185" s="67" t="s">
        <v>191</v>
      </c>
      <c r="P185" s="108" t="s">
        <v>180</v>
      </c>
      <c r="Q185" s="60" t="s">
        <v>8</v>
      </c>
      <c r="R185" s="181" t="s">
        <v>182</v>
      </c>
      <c r="S185" s="70" t="s">
        <v>2679</v>
      </c>
      <c r="T185" s="107" t="s">
        <v>155</v>
      </c>
      <c r="U185" s="66" t="s">
        <v>1848</v>
      </c>
      <c r="V185" s="56" t="s">
        <v>2086</v>
      </c>
      <c r="W185" s="189" t="s">
        <v>2677</v>
      </c>
      <c r="X185" s="183" t="str">
        <f>HYPERLINK("https://drive.google.com/open?id=192xMURY5ZzktJznGVTj8bhjiJKRxXceZ","Ver Convenio")</f>
        <v>Ver Convenio</v>
      </c>
      <c r="Y185" s="24"/>
      <c r="Z185" s="24"/>
      <c r="AA185" s="24"/>
      <c r="AB185" s="24"/>
      <c r="AC185" s="24"/>
      <c r="AD185" s="24"/>
      <c r="AE185" s="24"/>
      <c r="AF185" s="24"/>
      <c r="AG185" s="24"/>
      <c r="AH185" s="24"/>
      <c r="AI185" s="24"/>
      <c r="AJ185" s="24"/>
      <c r="AK185" s="24"/>
      <c r="AL185" s="24"/>
      <c r="AM185" s="24"/>
      <c r="AN185" s="24"/>
      <c r="AO185" s="24"/>
      <c r="AP185" s="24"/>
      <c r="AQ185" s="24"/>
      <c r="AR185" s="24"/>
    </row>
    <row r="186" spans="1:44" ht="15.85" customHeight="1" x14ac:dyDescent="0.25">
      <c r="A186" s="70" t="s">
        <v>2680</v>
      </c>
      <c r="B186" s="70" t="s">
        <v>2681</v>
      </c>
      <c r="C186" s="187" t="s">
        <v>2682</v>
      </c>
      <c r="D186" s="56" t="s">
        <v>1838</v>
      </c>
      <c r="E186" s="94" t="s">
        <v>146</v>
      </c>
      <c r="F186" s="70" t="s">
        <v>1832</v>
      </c>
      <c r="G186" s="54" t="s">
        <v>343</v>
      </c>
      <c r="H186" s="70" t="s">
        <v>149</v>
      </c>
      <c r="I186" s="70" t="s">
        <v>182</v>
      </c>
      <c r="J186" s="57">
        <v>36266</v>
      </c>
      <c r="K186" s="57" t="s">
        <v>178</v>
      </c>
      <c r="L186" s="58" t="str">
        <f t="shared" ca="1" si="0"/>
        <v>Vigente</v>
      </c>
      <c r="M186" s="58" t="s">
        <v>178</v>
      </c>
      <c r="N186" s="54">
        <v>1999</v>
      </c>
      <c r="O186" s="54" t="s">
        <v>151</v>
      </c>
      <c r="P186" s="125" t="s">
        <v>33</v>
      </c>
      <c r="Q186" s="60" t="s">
        <v>168</v>
      </c>
      <c r="R186" s="61" t="s">
        <v>153</v>
      </c>
      <c r="S186" s="67" t="s">
        <v>2683</v>
      </c>
      <c r="T186" s="107" t="s">
        <v>155</v>
      </c>
      <c r="U186" s="54" t="s">
        <v>1870</v>
      </c>
      <c r="V186" s="56" t="s">
        <v>156</v>
      </c>
      <c r="W186" s="189" t="s">
        <v>2684</v>
      </c>
      <c r="X186" s="186" t="s">
        <v>299</v>
      </c>
      <c r="Y186" s="24"/>
      <c r="Z186" s="24"/>
      <c r="AA186" s="24"/>
      <c r="AB186" s="24"/>
      <c r="AC186" s="24"/>
      <c r="AD186" s="24"/>
      <c r="AE186" s="24"/>
      <c r="AF186" s="24"/>
      <c r="AG186" s="24"/>
      <c r="AH186" s="24"/>
      <c r="AI186" s="24"/>
      <c r="AJ186" s="24"/>
      <c r="AK186" s="24"/>
      <c r="AL186" s="24"/>
      <c r="AM186" s="24"/>
      <c r="AN186" s="24"/>
      <c r="AO186" s="24"/>
      <c r="AP186" s="24"/>
      <c r="AQ186" s="24"/>
      <c r="AR186" s="24"/>
    </row>
    <row r="187" spans="1:44" ht="15.85" customHeight="1" x14ac:dyDescent="0.25">
      <c r="A187" s="56" t="s">
        <v>2685</v>
      </c>
      <c r="B187" s="56" t="s">
        <v>2686</v>
      </c>
      <c r="C187" s="159" t="s">
        <v>2687</v>
      </c>
      <c r="D187" s="56" t="s">
        <v>1838</v>
      </c>
      <c r="E187" s="94" t="s">
        <v>146</v>
      </c>
      <c r="F187" s="70" t="s">
        <v>1832</v>
      </c>
      <c r="G187" s="54" t="s">
        <v>343</v>
      </c>
      <c r="H187" s="70" t="s">
        <v>149</v>
      </c>
      <c r="I187" s="56" t="s">
        <v>182</v>
      </c>
      <c r="J187" s="57">
        <v>38593</v>
      </c>
      <c r="K187" s="57" t="s">
        <v>178</v>
      </c>
      <c r="L187" s="58" t="str">
        <f t="shared" ca="1" si="0"/>
        <v>Vigente</v>
      </c>
      <c r="M187" s="58" t="s">
        <v>178</v>
      </c>
      <c r="N187" s="54">
        <v>2005</v>
      </c>
      <c r="O187" s="54" t="s">
        <v>151</v>
      </c>
      <c r="P187" s="65" t="s">
        <v>9</v>
      </c>
      <c r="Q187" s="60" t="s">
        <v>12</v>
      </c>
      <c r="R187" s="181" t="s">
        <v>206</v>
      </c>
      <c r="S187" s="54" t="s">
        <v>2661</v>
      </c>
      <c r="T187" s="107" t="s">
        <v>155</v>
      </c>
      <c r="U187" s="56" t="s">
        <v>185</v>
      </c>
      <c r="V187" s="66" t="s">
        <v>2688</v>
      </c>
      <c r="W187" s="182" t="s">
        <v>2689</v>
      </c>
      <c r="X187" s="183" t="s">
        <v>159</v>
      </c>
      <c r="Y187" s="24"/>
      <c r="Z187" s="24"/>
      <c r="AA187" s="24"/>
      <c r="AB187" s="24"/>
      <c r="AC187" s="24"/>
      <c r="AD187" s="24"/>
      <c r="AE187" s="24"/>
      <c r="AF187" s="24"/>
      <c r="AG187" s="24"/>
      <c r="AH187" s="24"/>
      <c r="AI187" s="24"/>
      <c r="AJ187" s="24"/>
      <c r="AK187" s="24"/>
      <c r="AL187" s="24"/>
      <c r="AM187" s="24"/>
      <c r="AN187" s="24"/>
      <c r="AO187" s="24"/>
      <c r="AP187" s="24"/>
      <c r="AQ187" s="24"/>
      <c r="AR187" s="24"/>
    </row>
    <row r="188" spans="1:44" ht="15.85" customHeight="1" x14ac:dyDescent="0.25">
      <c r="A188" s="54" t="s">
        <v>2690</v>
      </c>
      <c r="B188" s="54" t="s">
        <v>2691</v>
      </c>
      <c r="C188" s="159" t="s">
        <v>2692</v>
      </c>
      <c r="D188" s="56" t="s">
        <v>1838</v>
      </c>
      <c r="E188" s="94" t="s">
        <v>146</v>
      </c>
      <c r="F188" s="70" t="s">
        <v>1832</v>
      </c>
      <c r="G188" s="54" t="s">
        <v>343</v>
      </c>
      <c r="H188" s="70" t="s">
        <v>149</v>
      </c>
      <c r="I188" s="54" t="s">
        <v>182</v>
      </c>
      <c r="J188" s="57">
        <v>35713</v>
      </c>
      <c r="K188" s="57" t="s">
        <v>178</v>
      </c>
      <c r="L188" s="58" t="str">
        <f t="shared" ca="1" si="0"/>
        <v>Vigente</v>
      </c>
      <c r="M188" s="58" t="s">
        <v>178</v>
      </c>
      <c r="N188" s="54">
        <v>1997</v>
      </c>
      <c r="O188" s="67" t="s">
        <v>191</v>
      </c>
      <c r="P188" s="145" t="s">
        <v>557</v>
      </c>
      <c r="Q188" s="60" t="s">
        <v>1839</v>
      </c>
      <c r="R188" s="158" t="s">
        <v>719</v>
      </c>
      <c r="S188" s="54" t="s">
        <v>2693</v>
      </c>
      <c r="T188" s="107" t="s">
        <v>155</v>
      </c>
      <c r="U188" s="67" t="s">
        <v>171</v>
      </c>
      <c r="V188" s="67" t="s">
        <v>171</v>
      </c>
      <c r="W188" s="182" t="s">
        <v>2694</v>
      </c>
      <c r="X188" s="183" t="s">
        <v>159</v>
      </c>
      <c r="Y188" s="24"/>
      <c r="Z188" s="24"/>
      <c r="AA188" s="24"/>
      <c r="AB188" s="24"/>
      <c r="AC188" s="24"/>
      <c r="AD188" s="24"/>
      <c r="AE188" s="24"/>
      <c r="AF188" s="24"/>
      <c r="AG188" s="24"/>
      <c r="AH188" s="24"/>
      <c r="AI188" s="24"/>
      <c r="AJ188" s="24"/>
      <c r="AK188" s="24"/>
      <c r="AL188" s="24"/>
      <c r="AM188" s="24"/>
      <c r="AN188" s="24"/>
      <c r="AO188" s="24"/>
      <c r="AP188" s="24"/>
      <c r="AQ188" s="24"/>
      <c r="AR188" s="24"/>
    </row>
    <row r="189" spans="1:44" ht="15.85" customHeight="1" x14ac:dyDescent="0.25">
      <c r="A189" s="56" t="s">
        <v>2695</v>
      </c>
      <c r="B189" s="56" t="s">
        <v>2696</v>
      </c>
      <c r="C189" s="159" t="s">
        <v>2697</v>
      </c>
      <c r="D189" s="56" t="s">
        <v>1838</v>
      </c>
      <c r="E189" s="94" t="s">
        <v>146</v>
      </c>
      <c r="F189" s="70" t="s">
        <v>1832</v>
      </c>
      <c r="G189" s="54" t="s">
        <v>343</v>
      </c>
      <c r="H189" s="70" t="s">
        <v>149</v>
      </c>
      <c r="I189" s="56" t="s">
        <v>182</v>
      </c>
      <c r="J189" s="57">
        <v>38082</v>
      </c>
      <c r="K189" s="57" t="s">
        <v>178</v>
      </c>
      <c r="L189" s="58" t="str">
        <f t="shared" ca="1" si="0"/>
        <v>Vigente</v>
      </c>
      <c r="M189" s="58" t="s">
        <v>178</v>
      </c>
      <c r="N189" s="54">
        <v>2004</v>
      </c>
      <c r="O189" s="54" t="s">
        <v>151</v>
      </c>
      <c r="P189" s="65" t="s">
        <v>9</v>
      </c>
      <c r="Q189" s="60" t="s">
        <v>12</v>
      </c>
      <c r="R189" s="181" t="s">
        <v>206</v>
      </c>
      <c r="S189" s="54" t="s">
        <v>2199</v>
      </c>
      <c r="T189" s="107" t="s">
        <v>155</v>
      </c>
      <c r="U189" s="56" t="s">
        <v>185</v>
      </c>
      <c r="V189" s="66" t="s">
        <v>2698</v>
      </c>
      <c r="W189" s="182" t="s">
        <v>2699</v>
      </c>
      <c r="X189" s="183" t="s">
        <v>159</v>
      </c>
      <c r="Y189" s="24"/>
      <c r="Z189" s="24"/>
      <c r="AA189" s="24"/>
      <c r="AB189" s="24"/>
      <c r="AC189" s="24"/>
      <c r="AD189" s="24"/>
      <c r="AE189" s="24"/>
      <c r="AF189" s="24"/>
      <c r="AG189" s="24"/>
      <c r="AH189" s="24"/>
      <c r="AI189" s="24"/>
      <c r="AJ189" s="24"/>
      <c r="AK189" s="24"/>
      <c r="AL189" s="24"/>
      <c r="AM189" s="24"/>
      <c r="AN189" s="24"/>
      <c r="AO189" s="24"/>
      <c r="AP189" s="24"/>
      <c r="AQ189" s="24"/>
      <c r="AR189" s="24"/>
    </row>
    <row r="190" spans="1:44" ht="15.85" customHeight="1" x14ac:dyDescent="0.25">
      <c r="A190" s="70" t="s">
        <v>2700</v>
      </c>
      <c r="B190" s="70" t="s">
        <v>2701</v>
      </c>
      <c r="C190" s="187" t="s">
        <v>2702</v>
      </c>
      <c r="D190" s="56" t="s">
        <v>1838</v>
      </c>
      <c r="E190" s="94" t="s">
        <v>146</v>
      </c>
      <c r="F190" s="70" t="s">
        <v>1832</v>
      </c>
      <c r="G190" s="54" t="s">
        <v>343</v>
      </c>
      <c r="H190" s="70" t="s">
        <v>149</v>
      </c>
      <c r="I190" s="70" t="s">
        <v>182</v>
      </c>
      <c r="J190" s="57">
        <v>33515</v>
      </c>
      <c r="K190" s="57" t="s">
        <v>178</v>
      </c>
      <c r="L190" s="58" t="str">
        <f t="shared" ca="1" si="0"/>
        <v>Vigente</v>
      </c>
      <c r="M190" s="58" t="s">
        <v>178</v>
      </c>
      <c r="N190" s="54">
        <v>1991</v>
      </c>
      <c r="O190" s="67" t="s">
        <v>191</v>
      </c>
      <c r="P190" s="145" t="s">
        <v>557</v>
      </c>
      <c r="Q190" s="60" t="s">
        <v>1839</v>
      </c>
      <c r="R190" s="61" t="s">
        <v>153</v>
      </c>
      <c r="S190" s="67" t="s">
        <v>2703</v>
      </c>
      <c r="T190" s="107" t="s">
        <v>155</v>
      </c>
      <c r="U190" s="54" t="s">
        <v>1870</v>
      </c>
      <c r="V190" s="56" t="s">
        <v>156</v>
      </c>
      <c r="W190" s="182" t="s">
        <v>2704</v>
      </c>
      <c r="X190" s="183" t="s">
        <v>159</v>
      </c>
      <c r="Y190" s="24"/>
      <c r="Z190" s="24"/>
      <c r="AA190" s="24"/>
      <c r="AB190" s="24"/>
      <c r="AC190" s="24"/>
      <c r="AD190" s="24"/>
      <c r="AE190" s="24"/>
      <c r="AF190" s="24"/>
      <c r="AG190" s="24"/>
      <c r="AH190" s="24"/>
      <c r="AI190" s="24"/>
      <c r="AJ190" s="24"/>
      <c r="AK190" s="24"/>
      <c r="AL190" s="24"/>
      <c r="AM190" s="24"/>
      <c r="AN190" s="24"/>
      <c r="AO190" s="24"/>
      <c r="AP190" s="24"/>
      <c r="AQ190" s="24"/>
      <c r="AR190" s="24"/>
    </row>
    <row r="191" spans="1:44" ht="15.85" customHeight="1" x14ac:dyDescent="0.25">
      <c r="A191" s="54" t="s">
        <v>2705</v>
      </c>
      <c r="B191" s="54" t="s">
        <v>2701</v>
      </c>
      <c r="C191" s="187" t="s">
        <v>2702</v>
      </c>
      <c r="D191" s="56" t="s">
        <v>1838</v>
      </c>
      <c r="E191" s="94" t="s">
        <v>146</v>
      </c>
      <c r="F191" s="70" t="s">
        <v>1832</v>
      </c>
      <c r="G191" s="54" t="s">
        <v>343</v>
      </c>
      <c r="H191" s="70" t="s">
        <v>149</v>
      </c>
      <c r="I191" s="54" t="s">
        <v>182</v>
      </c>
      <c r="J191" s="57">
        <v>36000</v>
      </c>
      <c r="K191" s="57" t="s">
        <v>178</v>
      </c>
      <c r="L191" s="58" t="str">
        <f t="shared" ca="1" si="0"/>
        <v>Vigente</v>
      </c>
      <c r="M191" s="58" t="s">
        <v>178</v>
      </c>
      <c r="N191" s="54">
        <v>1998</v>
      </c>
      <c r="O191" s="54" t="s">
        <v>151</v>
      </c>
      <c r="P191" s="145" t="s">
        <v>557</v>
      </c>
      <c r="Q191" s="60" t="s">
        <v>1839</v>
      </c>
      <c r="R191" s="158" t="s">
        <v>719</v>
      </c>
      <c r="S191" s="54" t="s">
        <v>2706</v>
      </c>
      <c r="T191" s="107" t="s">
        <v>155</v>
      </c>
      <c r="U191" s="67" t="s">
        <v>171</v>
      </c>
      <c r="V191" s="67" t="s">
        <v>171</v>
      </c>
      <c r="W191" s="182" t="s">
        <v>2704</v>
      </c>
      <c r="X191" s="183" t="s">
        <v>159</v>
      </c>
      <c r="Y191" s="24"/>
      <c r="Z191" s="24"/>
      <c r="AA191" s="24"/>
      <c r="AB191" s="24"/>
      <c r="AC191" s="24"/>
      <c r="AD191" s="24"/>
      <c r="AE191" s="24"/>
      <c r="AF191" s="24"/>
      <c r="AG191" s="24"/>
      <c r="AH191" s="24"/>
      <c r="AI191" s="24"/>
      <c r="AJ191" s="24"/>
      <c r="AK191" s="24"/>
      <c r="AL191" s="24"/>
      <c r="AM191" s="24"/>
      <c r="AN191" s="24"/>
      <c r="AO191" s="24"/>
      <c r="AP191" s="24"/>
      <c r="AQ191" s="24"/>
      <c r="AR191" s="24"/>
    </row>
    <row r="192" spans="1:44" ht="15.85" customHeight="1" x14ac:dyDescent="0.25">
      <c r="A192" s="54" t="s">
        <v>2707</v>
      </c>
      <c r="B192" s="54" t="s">
        <v>2701</v>
      </c>
      <c r="C192" s="187" t="s">
        <v>2702</v>
      </c>
      <c r="D192" s="56" t="s">
        <v>1838</v>
      </c>
      <c r="E192" s="94" t="s">
        <v>146</v>
      </c>
      <c r="F192" s="70" t="s">
        <v>1832</v>
      </c>
      <c r="G192" s="54" t="s">
        <v>343</v>
      </c>
      <c r="H192" s="70" t="s">
        <v>149</v>
      </c>
      <c r="I192" s="54" t="s">
        <v>182</v>
      </c>
      <c r="J192" s="57">
        <v>34913</v>
      </c>
      <c r="K192" s="57" t="s">
        <v>178</v>
      </c>
      <c r="L192" s="58" t="str">
        <f t="shared" ca="1" si="0"/>
        <v>Vigente</v>
      </c>
      <c r="M192" s="58" t="s">
        <v>178</v>
      </c>
      <c r="N192" s="54">
        <v>1995</v>
      </c>
      <c r="O192" s="67" t="s">
        <v>191</v>
      </c>
      <c r="P192" s="145" t="s">
        <v>557</v>
      </c>
      <c r="Q192" s="60" t="s">
        <v>1839</v>
      </c>
      <c r="R192" s="158" t="s">
        <v>719</v>
      </c>
      <c r="S192" s="54" t="s">
        <v>2708</v>
      </c>
      <c r="T192" s="54" t="s">
        <v>2709</v>
      </c>
      <c r="U192" s="67" t="s">
        <v>171</v>
      </c>
      <c r="V192" s="67" t="s">
        <v>171</v>
      </c>
      <c r="W192" s="182" t="s">
        <v>2704</v>
      </c>
      <c r="X192" s="183" t="s">
        <v>159</v>
      </c>
      <c r="Y192" s="24"/>
      <c r="Z192" s="24"/>
      <c r="AA192" s="24"/>
      <c r="AB192" s="24"/>
      <c r="AC192" s="24"/>
      <c r="AD192" s="24"/>
      <c r="AE192" s="24"/>
      <c r="AF192" s="24"/>
      <c r="AG192" s="24"/>
      <c r="AH192" s="24"/>
      <c r="AI192" s="24"/>
      <c r="AJ192" s="24"/>
      <c r="AK192" s="24"/>
      <c r="AL192" s="24"/>
      <c r="AM192" s="24"/>
      <c r="AN192" s="24"/>
      <c r="AO192" s="24"/>
      <c r="AP192" s="24"/>
      <c r="AQ192" s="24"/>
      <c r="AR192" s="24"/>
    </row>
    <row r="193" spans="1:44" ht="15.85" customHeight="1" x14ac:dyDescent="0.25">
      <c r="A193" s="56" t="s">
        <v>2710</v>
      </c>
      <c r="B193" s="56" t="s">
        <v>2711</v>
      </c>
      <c r="C193" s="159" t="s">
        <v>2712</v>
      </c>
      <c r="D193" s="56" t="s">
        <v>1838</v>
      </c>
      <c r="E193" s="94" t="s">
        <v>146</v>
      </c>
      <c r="F193" s="70" t="s">
        <v>1832</v>
      </c>
      <c r="G193" s="54" t="s">
        <v>343</v>
      </c>
      <c r="H193" s="70" t="s">
        <v>149</v>
      </c>
      <c r="I193" s="54" t="s">
        <v>182</v>
      </c>
      <c r="J193" s="57">
        <v>35642</v>
      </c>
      <c r="K193" s="57" t="s">
        <v>178</v>
      </c>
      <c r="L193" s="58" t="str">
        <f t="shared" ca="1" si="0"/>
        <v>Vigente</v>
      </c>
      <c r="M193" s="58" t="s">
        <v>178</v>
      </c>
      <c r="N193" s="54">
        <v>1997</v>
      </c>
      <c r="O193" s="67" t="s">
        <v>191</v>
      </c>
      <c r="P193" s="65" t="s">
        <v>9</v>
      </c>
      <c r="Q193" s="60" t="s">
        <v>12</v>
      </c>
      <c r="R193" s="158" t="s">
        <v>719</v>
      </c>
      <c r="S193" s="60" t="s">
        <v>2713</v>
      </c>
      <c r="T193" s="107" t="s">
        <v>155</v>
      </c>
      <c r="U193" s="67" t="s">
        <v>171</v>
      </c>
      <c r="V193" s="67" t="s">
        <v>171</v>
      </c>
      <c r="W193" s="182" t="s">
        <v>2714</v>
      </c>
      <c r="X193" s="183" t="s">
        <v>159</v>
      </c>
      <c r="Y193" s="24"/>
      <c r="Z193" s="24"/>
      <c r="AA193" s="24"/>
      <c r="AB193" s="24"/>
      <c r="AC193" s="24"/>
      <c r="AD193" s="24"/>
      <c r="AE193" s="24"/>
      <c r="AF193" s="24"/>
      <c r="AG193" s="24"/>
      <c r="AH193" s="24"/>
      <c r="AI193" s="24"/>
      <c r="AJ193" s="24"/>
      <c r="AK193" s="24"/>
      <c r="AL193" s="24"/>
      <c r="AM193" s="24"/>
      <c r="AN193" s="24"/>
      <c r="AO193" s="24"/>
      <c r="AP193" s="24"/>
      <c r="AQ193" s="24"/>
      <c r="AR193" s="24"/>
    </row>
    <row r="194" spans="1:44" ht="15.85" customHeight="1" x14ac:dyDescent="0.25">
      <c r="A194" s="54" t="s">
        <v>2715</v>
      </c>
      <c r="B194" s="54" t="s">
        <v>2716</v>
      </c>
      <c r="C194" s="159" t="s">
        <v>2717</v>
      </c>
      <c r="D194" s="56" t="s">
        <v>1838</v>
      </c>
      <c r="E194" s="94" t="s">
        <v>146</v>
      </c>
      <c r="F194" s="70" t="s">
        <v>1832</v>
      </c>
      <c r="G194" s="54" t="s">
        <v>343</v>
      </c>
      <c r="H194" s="70" t="s">
        <v>149</v>
      </c>
      <c r="I194" s="54" t="s">
        <v>182</v>
      </c>
      <c r="J194" s="57">
        <v>31488</v>
      </c>
      <c r="K194" s="57" t="s">
        <v>178</v>
      </c>
      <c r="L194" s="58" t="str">
        <f t="shared" ca="1" si="0"/>
        <v>Vigente</v>
      </c>
      <c r="M194" s="58" t="s">
        <v>178</v>
      </c>
      <c r="N194" s="54">
        <v>1986</v>
      </c>
      <c r="O194" s="54" t="s">
        <v>151</v>
      </c>
      <c r="P194" s="126" t="s">
        <v>474</v>
      </c>
      <c r="Q194" s="60" t="s">
        <v>20</v>
      </c>
      <c r="R194" s="158" t="s">
        <v>719</v>
      </c>
      <c r="S194" s="54" t="s">
        <v>2718</v>
      </c>
      <c r="T194" s="107" t="s">
        <v>155</v>
      </c>
      <c r="U194" s="67" t="s">
        <v>171</v>
      </c>
      <c r="V194" s="67" t="s">
        <v>171</v>
      </c>
      <c r="W194" s="182" t="s">
        <v>2719</v>
      </c>
      <c r="X194" s="183" t="s">
        <v>159</v>
      </c>
      <c r="Y194" s="24"/>
      <c r="Z194" s="24"/>
      <c r="AA194" s="24"/>
      <c r="AB194" s="24"/>
      <c r="AC194" s="24"/>
      <c r="AD194" s="24"/>
      <c r="AE194" s="24"/>
      <c r="AF194" s="24"/>
      <c r="AG194" s="24"/>
      <c r="AH194" s="24"/>
      <c r="AI194" s="24"/>
      <c r="AJ194" s="24"/>
      <c r="AK194" s="24"/>
      <c r="AL194" s="24"/>
      <c r="AM194" s="24"/>
      <c r="AN194" s="24"/>
      <c r="AO194" s="24"/>
      <c r="AP194" s="24"/>
      <c r="AQ194" s="24"/>
      <c r="AR194" s="24"/>
    </row>
    <row r="195" spans="1:44" ht="15.85" customHeight="1" x14ac:dyDescent="0.25">
      <c r="A195" s="54" t="s">
        <v>2720</v>
      </c>
      <c r="B195" s="67" t="s">
        <v>2721</v>
      </c>
      <c r="C195" s="159" t="s">
        <v>2722</v>
      </c>
      <c r="D195" s="56" t="s">
        <v>1838</v>
      </c>
      <c r="E195" s="94" t="s">
        <v>146</v>
      </c>
      <c r="F195" s="70" t="s">
        <v>1832</v>
      </c>
      <c r="G195" s="54" t="s">
        <v>343</v>
      </c>
      <c r="H195" s="70" t="s">
        <v>177</v>
      </c>
      <c r="I195" s="56" t="s">
        <v>182</v>
      </c>
      <c r="J195" s="57">
        <v>42647</v>
      </c>
      <c r="K195" s="57">
        <v>44108</v>
      </c>
      <c r="L195" s="58" t="str">
        <f t="shared" ca="1" si="0"/>
        <v>Vigente</v>
      </c>
      <c r="M195" s="55">
        <v>2020</v>
      </c>
      <c r="N195" s="54">
        <v>2016</v>
      </c>
      <c r="O195" s="67" t="s">
        <v>191</v>
      </c>
      <c r="P195" s="108" t="s">
        <v>180</v>
      </c>
      <c r="Q195" s="60" t="s">
        <v>8</v>
      </c>
      <c r="R195" s="181" t="s">
        <v>182</v>
      </c>
      <c r="S195" s="54" t="s">
        <v>2723</v>
      </c>
      <c r="T195" s="107" t="s">
        <v>155</v>
      </c>
      <c r="U195" s="95" t="s">
        <v>2724</v>
      </c>
      <c r="V195" s="198" t="s">
        <v>2725</v>
      </c>
      <c r="W195" s="182" t="s">
        <v>2726</v>
      </c>
      <c r="X195" s="183" t="str">
        <f>HYPERLINK("https://drive.google.com/open?id=1A5tcTPm7Kxn0TWlrXbDPbhuGCO737Rgk","Ver Convenio")</f>
        <v>Ver Convenio</v>
      </c>
      <c r="Y195" s="24"/>
      <c r="Z195" s="24"/>
      <c r="AA195" s="24"/>
      <c r="AB195" s="24"/>
      <c r="AC195" s="24"/>
      <c r="AD195" s="24"/>
      <c r="AE195" s="24"/>
      <c r="AF195" s="24"/>
      <c r="AG195" s="24"/>
      <c r="AH195" s="24"/>
      <c r="AI195" s="24"/>
      <c r="AJ195" s="24"/>
      <c r="AK195" s="24"/>
      <c r="AL195" s="24"/>
      <c r="AM195" s="24"/>
      <c r="AN195" s="24"/>
      <c r="AO195" s="24"/>
      <c r="AP195" s="24"/>
      <c r="AQ195" s="24"/>
      <c r="AR195" s="24"/>
    </row>
    <row r="196" spans="1:44" ht="15.85" customHeight="1" x14ac:dyDescent="0.25">
      <c r="A196" s="56" t="s">
        <v>2727</v>
      </c>
      <c r="B196" s="56" t="s">
        <v>2728</v>
      </c>
      <c r="C196" s="159" t="s">
        <v>2729</v>
      </c>
      <c r="D196" s="56" t="s">
        <v>1838</v>
      </c>
      <c r="E196" s="94" t="s">
        <v>146</v>
      </c>
      <c r="F196" s="70" t="s">
        <v>1832</v>
      </c>
      <c r="G196" s="54" t="s">
        <v>343</v>
      </c>
      <c r="H196" s="70" t="s">
        <v>177</v>
      </c>
      <c r="I196" s="56" t="s">
        <v>182</v>
      </c>
      <c r="J196" s="57">
        <v>34205</v>
      </c>
      <c r="K196" s="57" t="s">
        <v>178</v>
      </c>
      <c r="L196" s="58" t="str">
        <f t="shared" ca="1" si="0"/>
        <v>Vigente</v>
      </c>
      <c r="M196" s="58" t="s">
        <v>178</v>
      </c>
      <c r="N196" s="54">
        <v>1993</v>
      </c>
      <c r="O196" s="67" t="s">
        <v>191</v>
      </c>
      <c r="P196" s="108" t="s">
        <v>180</v>
      </c>
      <c r="Q196" s="60" t="s">
        <v>8</v>
      </c>
      <c r="R196" s="181" t="s">
        <v>182</v>
      </c>
      <c r="S196" s="60" t="s">
        <v>2730</v>
      </c>
      <c r="T196" s="107" t="s">
        <v>155</v>
      </c>
      <c r="U196" s="70" t="s">
        <v>186</v>
      </c>
      <c r="V196" s="70" t="s">
        <v>186</v>
      </c>
      <c r="W196" s="182" t="s">
        <v>2731</v>
      </c>
      <c r="X196" s="183" t="s">
        <v>159</v>
      </c>
      <c r="Y196" s="24"/>
      <c r="Z196" s="24"/>
      <c r="AA196" s="24"/>
      <c r="AB196" s="24"/>
      <c r="AC196" s="24"/>
      <c r="AD196" s="24"/>
      <c r="AE196" s="24"/>
      <c r="AF196" s="24"/>
      <c r="AG196" s="24"/>
      <c r="AH196" s="24"/>
      <c r="AI196" s="24"/>
      <c r="AJ196" s="24"/>
      <c r="AK196" s="24"/>
      <c r="AL196" s="24"/>
      <c r="AM196" s="24"/>
      <c r="AN196" s="24"/>
      <c r="AO196" s="24"/>
      <c r="AP196" s="24"/>
      <c r="AQ196" s="24"/>
      <c r="AR196" s="24"/>
    </row>
    <row r="197" spans="1:44" ht="15.85" customHeight="1" x14ac:dyDescent="0.25">
      <c r="A197" s="54" t="s">
        <v>2732</v>
      </c>
      <c r="B197" s="54" t="s">
        <v>2733</v>
      </c>
      <c r="C197" s="159" t="s">
        <v>2734</v>
      </c>
      <c r="D197" s="56" t="s">
        <v>1838</v>
      </c>
      <c r="E197" s="94" t="s">
        <v>146</v>
      </c>
      <c r="F197" s="70" t="s">
        <v>1832</v>
      </c>
      <c r="G197" s="54" t="s">
        <v>343</v>
      </c>
      <c r="H197" s="70" t="s">
        <v>149</v>
      </c>
      <c r="I197" s="54" t="s">
        <v>182</v>
      </c>
      <c r="J197" s="57">
        <v>34563</v>
      </c>
      <c r="K197" s="57" t="s">
        <v>178</v>
      </c>
      <c r="L197" s="58" t="str">
        <f t="shared" ca="1" si="0"/>
        <v>Vigente</v>
      </c>
      <c r="M197" s="58" t="s">
        <v>178</v>
      </c>
      <c r="N197" s="54">
        <v>1994</v>
      </c>
      <c r="O197" s="67" t="s">
        <v>191</v>
      </c>
      <c r="P197" s="125" t="s">
        <v>33</v>
      </c>
      <c r="Q197" s="60" t="s">
        <v>168</v>
      </c>
      <c r="R197" s="158" t="s">
        <v>1690</v>
      </c>
      <c r="S197" s="54" t="s">
        <v>2735</v>
      </c>
      <c r="T197" s="107" t="s">
        <v>155</v>
      </c>
      <c r="U197" s="67" t="s">
        <v>171</v>
      </c>
      <c r="V197" s="67" t="s">
        <v>171</v>
      </c>
      <c r="W197" s="182" t="s">
        <v>2736</v>
      </c>
      <c r="X197" s="186" t="s">
        <v>299</v>
      </c>
      <c r="Y197" s="24"/>
      <c r="Z197" s="24"/>
      <c r="AA197" s="24"/>
      <c r="AB197" s="24"/>
      <c r="AC197" s="24"/>
      <c r="AD197" s="24"/>
      <c r="AE197" s="24"/>
      <c r="AF197" s="24"/>
      <c r="AG197" s="24"/>
      <c r="AH197" s="24"/>
      <c r="AI197" s="24"/>
      <c r="AJ197" s="24"/>
      <c r="AK197" s="24"/>
      <c r="AL197" s="24"/>
      <c r="AM197" s="24"/>
      <c r="AN197" s="24"/>
      <c r="AO197" s="24"/>
      <c r="AP197" s="24"/>
      <c r="AQ197" s="24"/>
      <c r="AR197" s="24"/>
    </row>
    <row r="198" spans="1:44" ht="15.85" customHeight="1" x14ac:dyDescent="0.25">
      <c r="A198" s="54" t="s">
        <v>2737</v>
      </c>
      <c r="B198" s="54" t="s">
        <v>2733</v>
      </c>
      <c r="C198" s="159" t="s">
        <v>2734</v>
      </c>
      <c r="D198" s="56" t="s">
        <v>1838</v>
      </c>
      <c r="E198" s="94" t="s">
        <v>146</v>
      </c>
      <c r="F198" s="70" t="s">
        <v>1832</v>
      </c>
      <c r="G198" s="54" t="s">
        <v>343</v>
      </c>
      <c r="H198" s="70" t="s">
        <v>149</v>
      </c>
      <c r="I198" s="54" t="s">
        <v>150</v>
      </c>
      <c r="J198" s="57">
        <v>35773</v>
      </c>
      <c r="K198" s="57" t="s">
        <v>178</v>
      </c>
      <c r="L198" s="58" t="str">
        <f t="shared" ca="1" si="0"/>
        <v>Vigente</v>
      </c>
      <c r="M198" s="58" t="s">
        <v>178</v>
      </c>
      <c r="N198" s="54">
        <v>1997</v>
      </c>
      <c r="O198" s="67" t="s">
        <v>191</v>
      </c>
      <c r="P198" s="145" t="s">
        <v>557</v>
      </c>
      <c r="Q198" s="60" t="s">
        <v>1839</v>
      </c>
      <c r="R198" s="158" t="s">
        <v>719</v>
      </c>
      <c r="S198" s="67" t="s">
        <v>2738</v>
      </c>
      <c r="T198" s="107" t="s">
        <v>155</v>
      </c>
      <c r="U198" s="67" t="s">
        <v>171</v>
      </c>
      <c r="V198" s="67" t="s">
        <v>171</v>
      </c>
      <c r="W198" s="182" t="s">
        <v>2736</v>
      </c>
      <c r="X198" s="183" t="s">
        <v>159</v>
      </c>
      <c r="Y198" s="24"/>
      <c r="Z198" s="24"/>
      <c r="AA198" s="24"/>
      <c r="AB198" s="24"/>
      <c r="AC198" s="24"/>
      <c r="AD198" s="24"/>
      <c r="AE198" s="24"/>
      <c r="AF198" s="24"/>
      <c r="AG198" s="24"/>
      <c r="AH198" s="24"/>
      <c r="AI198" s="24"/>
      <c r="AJ198" s="24"/>
      <c r="AK198" s="24"/>
      <c r="AL198" s="24"/>
      <c r="AM198" s="24"/>
      <c r="AN198" s="24"/>
      <c r="AO198" s="24"/>
      <c r="AP198" s="24"/>
      <c r="AQ198" s="24"/>
      <c r="AR198" s="24"/>
    </row>
    <row r="199" spans="1:44" ht="15.85" customHeight="1" x14ac:dyDescent="0.25">
      <c r="A199" s="54" t="s">
        <v>2739</v>
      </c>
      <c r="B199" s="54" t="s">
        <v>2733</v>
      </c>
      <c r="C199" s="159" t="s">
        <v>2734</v>
      </c>
      <c r="D199" s="56" t="s">
        <v>1838</v>
      </c>
      <c r="E199" s="94" t="s">
        <v>146</v>
      </c>
      <c r="F199" s="70" t="s">
        <v>1832</v>
      </c>
      <c r="G199" s="54" t="s">
        <v>343</v>
      </c>
      <c r="H199" s="70" t="s">
        <v>149</v>
      </c>
      <c r="I199" s="54" t="s">
        <v>182</v>
      </c>
      <c r="J199" s="57">
        <v>36159</v>
      </c>
      <c r="K199" s="57" t="s">
        <v>178</v>
      </c>
      <c r="L199" s="58" t="str">
        <f t="shared" ca="1" si="0"/>
        <v>Vigente</v>
      </c>
      <c r="M199" s="58" t="s">
        <v>178</v>
      </c>
      <c r="N199" s="54">
        <v>1998</v>
      </c>
      <c r="O199" s="54" t="s">
        <v>151</v>
      </c>
      <c r="P199" s="145" t="s">
        <v>557</v>
      </c>
      <c r="Q199" s="60" t="s">
        <v>1839</v>
      </c>
      <c r="R199" s="158" t="s">
        <v>719</v>
      </c>
      <c r="S199" s="54" t="s">
        <v>2740</v>
      </c>
      <c r="T199" s="54" t="s">
        <v>2741</v>
      </c>
      <c r="U199" s="67" t="s">
        <v>171</v>
      </c>
      <c r="V199" s="67" t="s">
        <v>171</v>
      </c>
      <c r="W199" s="182" t="s">
        <v>2736</v>
      </c>
      <c r="X199" s="186" t="s">
        <v>299</v>
      </c>
      <c r="Y199" s="24"/>
      <c r="Z199" s="24"/>
      <c r="AA199" s="24"/>
      <c r="AB199" s="24"/>
      <c r="AC199" s="24"/>
      <c r="AD199" s="24"/>
      <c r="AE199" s="24"/>
      <c r="AF199" s="24"/>
      <c r="AG199" s="24"/>
      <c r="AH199" s="24"/>
      <c r="AI199" s="24"/>
      <c r="AJ199" s="24"/>
      <c r="AK199" s="24"/>
      <c r="AL199" s="24"/>
      <c r="AM199" s="24"/>
      <c r="AN199" s="24"/>
      <c r="AO199" s="24"/>
      <c r="AP199" s="24"/>
      <c r="AQ199" s="24"/>
      <c r="AR199" s="24"/>
    </row>
    <row r="200" spans="1:44" ht="15.85" customHeight="1" x14ac:dyDescent="0.25">
      <c r="A200" s="54" t="s">
        <v>2742</v>
      </c>
      <c r="B200" s="70" t="s">
        <v>2743</v>
      </c>
      <c r="C200" s="159" t="s">
        <v>2744</v>
      </c>
      <c r="D200" s="56" t="s">
        <v>1838</v>
      </c>
      <c r="E200" s="94" t="s">
        <v>146</v>
      </c>
      <c r="F200" s="70" t="s">
        <v>1832</v>
      </c>
      <c r="G200" s="54" t="s">
        <v>343</v>
      </c>
      <c r="H200" s="70" t="s">
        <v>149</v>
      </c>
      <c r="I200" s="70" t="s">
        <v>182</v>
      </c>
      <c r="J200" s="57">
        <v>33854</v>
      </c>
      <c r="K200" s="57" t="s">
        <v>178</v>
      </c>
      <c r="L200" s="58" t="str">
        <f t="shared" ca="1" si="0"/>
        <v>Vigente</v>
      </c>
      <c r="M200" s="58" t="s">
        <v>178</v>
      </c>
      <c r="N200" s="54">
        <v>1992</v>
      </c>
      <c r="O200" s="54" t="s">
        <v>151</v>
      </c>
      <c r="P200" s="65" t="s">
        <v>9</v>
      </c>
      <c r="Q200" s="60" t="s">
        <v>12</v>
      </c>
      <c r="R200" s="158" t="s">
        <v>250</v>
      </c>
      <c r="S200" s="67" t="s">
        <v>2745</v>
      </c>
      <c r="T200" s="107" t="s">
        <v>155</v>
      </c>
      <c r="U200" s="56" t="s">
        <v>253</v>
      </c>
      <c r="V200" s="95" t="s">
        <v>253</v>
      </c>
      <c r="W200" s="188" t="s">
        <v>823</v>
      </c>
      <c r="X200" s="183" t="s">
        <v>159</v>
      </c>
      <c r="Y200" s="24"/>
      <c r="Z200" s="24"/>
      <c r="AA200" s="24"/>
      <c r="AB200" s="24"/>
      <c r="AC200" s="24"/>
      <c r="AD200" s="24"/>
      <c r="AE200" s="24"/>
      <c r="AF200" s="24"/>
      <c r="AG200" s="24"/>
      <c r="AH200" s="24"/>
      <c r="AI200" s="24"/>
      <c r="AJ200" s="24"/>
      <c r="AK200" s="24"/>
      <c r="AL200" s="24"/>
      <c r="AM200" s="24"/>
      <c r="AN200" s="24"/>
      <c r="AO200" s="24"/>
      <c r="AP200" s="24"/>
      <c r="AQ200" s="24"/>
      <c r="AR200" s="24"/>
    </row>
    <row r="201" spans="1:44" ht="15.85" customHeight="1" x14ac:dyDescent="0.25">
      <c r="A201" s="56" t="s">
        <v>2746</v>
      </c>
      <c r="B201" s="56" t="s">
        <v>2747</v>
      </c>
      <c r="C201" s="159" t="s">
        <v>2748</v>
      </c>
      <c r="D201" s="56" t="s">
        <v>1831</v>
      </c>
      <c r="E201" s="94" t="s">
        <v>146</v>
      </c>
      <c r="F201" s="70" t="s">
        <v>1832</v>
      </c>
      <c r="G201" s="54" t="s">
        <v>343</v>
      </c>
      <c r="H201" s="70" t="s">
        <v>149</v>
      </c>
      <c r="I201" s="56" t="s">
        <v>182</v>
      </c>
      <c r="J201" s="57">
        <v>38190</v>
      </c>
      <c r="K201" s="57" t="s">
        <v>178</v>
      </c>
      <c r="L201" s="58" t="str">
        <f t="shared" ca="1" si="0"/>
        <v>Vigente</v>
      </c>
      <c r="M201" s="58" t="s">
        <v>178</v>
      </c>
      <c r="N201" s="54">
        <v>2004</v>
      </c>
      <c r="O201" s="54" t="s">
        <v>151</v>
      </c>
      <c r="P201" s="65" t="s">
        <v>9</v>
      </c>
      <c r="Q201" s="60" t="s">
        <v>12</v>
      </c>
      <c r="R201" s="181" t="s">
        <v>206</v>
      </c>
      <c r="S201" s="54" t="s">
        <v>2749</v>
      </c>
      <c r="T201" s="107" t="s">
        <v>155</v>
      </c>
      <c r="U201" s="56" t="s">
        <v>185</v>
      </c>
      <c r="V201" s="66" t="s">
        <v>2688</v>
      </c>
      <c r="W201" s="188" t="s">
        <v>823</v>
      </c>
      <c r="X201" s="183" t="s">
        <v>159</v>
      </c>
      <c r="Y201" s="24"/>
      <c r="Z201" s="24"/>
      <c r="AA201" s="24"/>
      <c r="AB201" s="24"/>
      <c r="AC201" s="24"/>
      <c r="AD201" s="24"/>
      <c r="AE201" s="24"/>
      <c r="AF201" s="24"/>
      <c r="AG201" s="24"/>
      <c r="AH201" s="24"/>
      <c r="AI201" s="24"/>
      <c r="AJ201" s="24"/>
      <c r="AK201" s="24"/>
      <c r="AL201" s="24"/>
      <c r="AM201" s="24"/>
      <c r="AN201" s="24"/>
      <c r="AO201" s="24"/>
      <c r="AP201" s="24"/>
      <c r="AQ201" s="24"/>
      <c r="AR201" s="24"/>
    </row>
    <row r="202" spans="1:44" ht="15.85" customHeight="1" x14ac:dyDescent="0.25">
      <c r="A202" s="54" t="s">
        <v>2750</v>
      </c>
      <c r="B202" s="56" t="s">
        <v>2751</v>
      </c>
      <c r="C202" s="159" t="s">
        <v>2752</v>
      </c>
      <c r="D202" s="56" t="s">
        <v>1831</v>
      </c>
      <c r="E202" s="94" t="s">
        <v>146</v>
      </c>
      <c r="F202" s="70" t="s">
        <v>1832</v>
      </c>
      <c r="G202" s="54" t="s">
        <v>343</v>
      </c>
      <c r="H202" s="70" t="s">
        <v>149</v>
      </c>
      <c r="I202" s="56" t="s">
        <v>182</v>
      </c>
      <c r="J202" s="57">
        <v>38604</v>
      </c>
      <c r="K202" s="57" t="s">
        <v>178</v>
      </c>
      <c r="L202" s="58" t="str">
        <f t="shared" ca="1" si="0"/>
        <v>Vigente</v>
      </c>
      <c r="M202" s="58" t="s">
        <v>178</v>
      </c>
      <c r="N202" s="54">
        <v>2005</v>
      </c>
      <c r="O202" s="54" t="s">
        <v>151</v>
      </c>
      <c r="P202" s="65" t="s">
        <v>9</v>
      </c>
      <c r="Q202" s="60" t="s">
        <v>12</v>
      </c>
      <c r="R202" s="181" t="s">
        <v>1972</v>
      </c>
      <c r="S202" s="54" t="s">
        <v>2661</v>
      </c>
      <c r="T202" s="107" t="s">
        <v>155</v>
      </c>
      <c r="U202" s="56" t="s">
        <v>185</v>
      </c>
      <c r="V202" s="66" t="s">
        <v>2688</v>
      </c>
      <c r="W202" s="182" t="s">
        <v>2753</v>
      </c>
      <c r="X202" s="183" t="s">
        <v>159</v>
      </c>
      <c r="Y202" s="24"/>
      <c r="Z202" s="24"/>
      <c r="AA202" s="24"/>
      <c r="AB202" s="24"/>
      <c r="AC202" s="24"/>
      <c r="AD202" s="24"/>
      <c r="AE202" s="24"/>
      <c r="AF202" s="24"/>
      <c r="AG202" s="24"/>
      <c r="AH202" s="24"/>
      <c r="AI202" s="24"/>
      <c r="AJ202" s="24"/>
      <c r="AK202" s="24"/>
      <c r="AL202" s="24"/>
      <c r="AM202" s="24"/>
      <c r="AN202" s="24"/>
      <c r="AO202" s="24"/>
      <c r="AP202" s="24"/>
      <c r="AQ202" s="24"/>
      <c r="AR202" s="24"/>
    </row>
    <row r="203" spans="1:44" ht="15.85" customHeight="1" x14ac:dyDescent="0.25">
      <c r="A203" s="67" t="s">
        <v>2754</v>
      </c>
      <c r="B203" s="70" t="s">
        <v>2755</v>
      </c>
      <c r="C203" s="187" t="s">
        <v>2756</v>
      </c>
      <c r="D203" s="56" t="s">
        <v>1831</v>
      </c>
      <c r="E203" s="94" t="s">
        <v>146</v>
      </c>
      <c r="F203" s="70" t="s">
        <v>1832</v>
      </c>
      <c r="G203" s="54" t="s">
        <v>343</v>
      </c>
      <c r="H203" s="70" t="s">
        <v>177</v>
      </c>
      <c r="I203" s="70" t="s">
        <v>182</v>
      </c>
      <c r="J203" s="57">
        <v>42242</v>
      </c>
      <c r="K203" s="57" t="s">
        <v>178</v>
      </c>
      <c r="L203" s="58" t="str">
        <f t="shared" ca="1" si="0"/>
        <v>Vigente</v>
      </c>
      <c r="M203" s="58" t="s">
        <v>178</v>
      </c>
      <c r="N203" s="54">
        <v>2015</v>
      </c>
      <c r="O203" s="54" t="s">
        <v>2757</v>
      </c>
      <c r="P203" s="125" t="s">
        <v>33</v>
      </c>
      <c r="Q203" s="60" t="s">
        <v>168</v>
      </c>
      <c r="R203" s="181" t="s">
        <v>182</v>
      </c>
      <c r="S203" s="70" t="s">
        <v>2758</v>
      </c>
      <c r="T203" s="107" t="s">
        <v>155</v>
      </c>
      <c r="U203" s="66" t="s">
        <v>1848</v>
      </c>
      <c r="V203" s="66" t="s">
        <v>2759</v>
      </c>
      <c r="W203" s="189" t="s">
        <v>2760</v>
      </c>
      <c r="X203" s="183" t="str">
        <f>HYPERLINK("https://drive.google.com/open?id=1zVkUOjh0U3S1MWYuCetNyMnX6p10QXoz","Ver Convenio")</f>
        <v>Ver Convenio</v>
      </c>
      <c r="Y203" s="24"/>
      <c r="Z203" s="24"/>
      <c r="AA203" s="24"/>
      <c r="AB203" s="24"/>
      <c r="AC203" s="24"/>
      <c r="AD203" s="24"/>
      <c r="AE203" s="24"/>
      <c r="AF203" s="24"/>
      <c r="AG203" s="24"/>
      <c r="AH203" s="24"/>
      <c r="AI203" s="24"/>
      <c r="AJ203" s="24"/>
      <c r="AK203" s="24"/>
      <c r="AL203" s="24"/>
      <c r="AM203" s="24"/>
      <c r="AN203" s="24"/>
      <c r="AO203" s="24"/>
      <c r="AP203" s="24"/>
      <c r="AQ203" s="24"/>
      <c r="AR203" s="24"/>
    </row>
    <row r="204" spans="1:44" ht="15.85" customHeight="1" x14ac:dyDescent="0.25">
      <c r="A204" s="54" t="s">
        <v>2761</v>
      </c>
      <c r="B204" s="54" t="s">
        <v>2762</v>
      </c>
      <c r="C204" s="159" t="s">
        <v>2763</v>
      </c>
      <c r="D204" s="56" t="s">
        <v>1831</v>
      </c>
      <c r="E204" s="94" t="s">
        <v>146</v>
      </c>
      <c r="F204" s="70" t="s">
        <v>1832</v>
      </c>
      <c r="G204" s="54" t="s">
        <v>343</v>
      </c>
      <c r="H204" s="70" t="s">
        <v>149</v>
      </c>
      <c r="I204" s="54" t="s">
        <v>182</v>
      </c>
      <c r="J204" s="57">
        <v>34971</v>
      </c>
      <c r="K204" s="57" t="s">
        <v>178</v>
      </c>
      <c r="L204" s="58" t="str">
        <f t="shared" ca="1" si="0"/>
        <v>Vigente</v>
      </c>
      <c r="M204" s="58" t="s">
        <v>178</v>
      </c>
      <c r="N204" s="54">
        <v>1995</v>
      </c>
      <c r="O204" s="67" t="s">
        <v>191</v>
      </c>
      <c r="P204" s="125" t="s">
        <v>33</v>
      </c>
      <c r="Q204" s="60" t="s">
        <v>168</v>
      </c>
      <c r="R204" s="62" t="s">
        <v>169</v>
      </c>
      <c r="S204" s="54" t="s">
        <v>2764</v>
      </c>
      <c r="T204" s="107" t="s">
        <v>155</v>
      </c>
      <c r="U204" s="86" t="s">
        <v>283</v>
      </c>
      <c r="V204" s="70" t="s">
        <v>2483</v>
      </c>
      <c r="W204" s="188" t="s">
        <v>823</v>
      </c>
      <c r="X204" s="183" t="s">
        <v>159</v>
      </c>
      <c r="Y204" s="24"/>
      <c r="Z204" s="24"/>
      <c r="AA204" s="24"/>
      <c r="AB204" s="24"/>
      <c r="AC204" s="24"/>
      <c r="AD204" s="24"/>
      <c r="AE204" s="24"/>
      <c r="AF204" s="24"/>
      <c r="AG204" s="24"/>
      <c r="AH204" s="24"/>
      <c r="AI204" s="24"/>
      <c r="AJ204" s="24"/>
      <c r="AK204" s="24"/>
      <c r="AL204" s="24"/>
      <c r="AM204" s="24"/>
      <c r="AN204" s="24"/>
      <c r="AO204" s="24"/>
      <c r="AP204" s="24"/>
      <c r="AQ204" s="24"/>
      <c r="AR204" s="24"/>
    </row>
    <row r="205" spans="1:44" ht="15.85" customHeight="1" x14ac:dyDescent="0.25">
      <c r="A205" s="54" t="s">
        <v>2765</v>
      </c>
      <c r="B205" s="70" t="s">
        <v>2766</v>
      </c>
      <c r="C205" s="159" t="s">
        <v>2767</v>
      </c>
      <c r="D205" s="56" t="s">
        <v>1838</v>
      </c>
      <c r="E205" s="94" t="s">
        <v>146</v>
      </c>
      <c r="F205" s="70" t="s">
        <v>1832</v>
      </c>
      <c r="G205" s="54" t="s">
        <v>343</v>
      </c>
      <c r="H205" s="70" t="s">
        <v>177</v>
      </c>
      <c r="I205" s="54" t="s">
        <v>150</v>
      </c>
      <c r="J205" s="57">
        <v>39253</v>
      </c>
      <c r="K205" s="57" t="s">
        <v>178</v>
      </c>
      <c r="L205" s="58" t="str">
        <f t="shared" ca="1" si="0"/>
        <v>Vigente</v>
      </c>
      <c r="M205" s="58" t="s">
        <v>178</v>
      </c>
      <c r="N205" s="54">
        <v>2007</v>
      </c>
      <c r="O205" s="67" t="s">
        <v>191</v>
      </c>
      <c r="P205" s="145" t="s">
        <v>557</v>
      </c>
      <c r="Q205" s="60" t="s">
        <v>1839</v>
      </c>
      <c r="R205" s="181" t="s">
        <v>182</v>
      </c>
      <c r="S205" s="54" t="s">
        <v>2768</v>
      </c>
      <c r="T205" s="107" t="s">
        <v>155</v>
      </c>
      <c r="U205" s="70" t="s">
        <v>186</v>
      </c>
      <c r="V205" s="70" t="s">
        <v>186</v>
      </c>
      <c r="W205" s="182" t="s">
        <v>2769</v>
      </c>
      <c r="X205" s="186" t="s">
        <v>299</v>
      </c>
      <c r="Y205" s="24"/>
      <c r="Z205" s="24"/>
      <c r="AA205" s="24"/>
      <c r="AB205" s="24"/>
      <c r="AC205" s="24"/>
      <c r="AD205" s="24"/>
      <c r="AE205" s="24"/>
      <c r="AF205" s="24"/>
      <c r="AG205" s="24"/>
      <c r="AH205" s="24"/>
      <c r="AI205" s="24"/>
      <c r="AJ205" s="24"/>
      <c r="AK205" s="24"/>
      <c r="AL205" s="24"/>
      <c r="AM205" s="24"/>
      <c r="AN205" s="24"/>
      <c r="AO205" s="24"/>
      <c r="AP205" s="24"/>
      <c r="AQ205" s="24"/>
      <c r="AR205" s="24"/>
    </row>
    <row r="206" spans="1:44" ht="15.85" customHeight="1" x14ac:dyDescent="0.25">
      <c r="A206" s="56" t="s">
        <v>2770</v>
      </c>
      <c r="B206" s="56" t="s">
        <v>2771</v>
      </c>
      <c r="C206" s="159" t="s">
        <v>2772</v>
      </c>
      <c r="D206" s="56" t="s">
        <v>1838</v>
      </c>
      <c r="E206" s="94" t="s">
        <v>146</v>
      </c>
      <c r="F206" s="70" t="s">
        <v>1832</v>
      </c>
      <c r="G206" s="54" t="s">
        <v>343</v>
      </c>
      <c r="H206" s="70" t="s">
        <v>177</v>
      </c>
      <c r="I206" s="56" t="s">
        <v>182</v>
      </c>
      <c r="J206" s="57">
        <v>33322</v>
      </c>
      <c r="K206" s="57" t="s">
        <v>178</v>
      </c>
      <c r="L206" s="58" t="str">
        <f t="shared" ca="1" si="0"/>
        <v>Vigente</v>
      </c>
      <c r="M206" s="58" t="s">
        <v>178</v>
      </c>
      <c r="N206" s="54">
        <v>1991</v>
      </c>
      <c r="O206" s="67" t="s">
        <v>191</v>
      </c>
      <c r="P206" s="108" t="s">
        <v>180</v>
      </c>
      <c r="Q206" s="60" t="s">
        <v>8</v>
      </c>
      <c r="R206" s="181" t="s">
        <v>182</v>
      </c>
      <c r="S206" s="60" t="s">
        <v>2773</v>
      </c>
      <c r="T206" s="107" t="s">
        <v>155</v>
      </c>
      <c r="U206" s="70" t="s">
        <v>186</v>
      </c>
      <c r="V206" s="70" t="s">
        <v>186</v>
      </c>
      <c r="W206" s="182" t="s">
        <v>2774</v>
      </c>
      <c r="X206" s="183" t="s">
        <v>159</v>
      </c>
      <c r="Y206" s="24"/>
      <c r="Z206" s="24"/>
      <c r="AA206" s="24"/>
      <c r="AB206" s="24"/>
      <c r="AC206" s="24"/>
      <c r="AD206" s="24"/>
      <c r="AE206" s="24"/>
      <c r="AF206" s="24"/>
      <c r="AG206" s="24"/>
      <c r="AH206" s="24"/>
      <c r="AI206" s="24"/>
      <c r="AJ206" s="24"/>
      <c r="AK206" s="24"/>
      <c r="AL206" s="24"/>
      <c r="AM206" s="24"/>
      <c r="AN206" s="24"/>
      <c r="AO206" s="24"/>
      <c r="AP206" s="24"/>
      <c r="AQ206" s="24"/>
      <c r="AR206" s="24"/>
    </row>
    <row r="207" spans="1:44" ht="15.85" customHeight="1" x14ac:dyDescent="0.25">
      <c r="A207" s="56" t="s">
        <v>2775</v>
      </c>
      <c r="B207" s="56" t="s">
        <v>2776</v>
      </c>
      <c r="C207" s="159" t="s">
        <v>2777</v>
      </c>
      <c r="D207" s="56" t="s">
        <v>1831</v>
      </c>
      <c r="E207" s="94" t="s">
        <v>146</v>
      </c>
      <c r="F207" s="70" t="s">
        <v>1832</v>
      </c>
      <c r="G207" s="54" t="s">
        <v>343</v>
      </c>
      <c r="H207" s="70" t="s">
        <v>177</v>
      </c>
      <c r="I207" s="56" t="s">
        <v>182</v>
      </c>
      <c r="J207" s="57">
        <v>43104</v>
      </c>
      <c r="K207" s="57">
        <v>44200</v>
      </c>
      <c r="L207" s="58" t="str">
        <f t="shared" ca="1" si="0"/>
        <v>Vigente</v>
      </c>
      <c r="M207" s="85">
        <v>2021</v>
      </c>
      <c r="N207" s="54">
        <v>2018</v>
      </c>
      <c r="O207" s="67" t="s">
        <v>191</v>
      </c>
      <c r="P207" s="199" t="s">
        <v>2778</v>
      </c>
      <c r="Q207" s="60" t="s">
        <v>168</v>
      </c>
      <c r="R207" s="181" t="s">
        <v>182</v>
      </c>
      <c r="S207" s="70" t="s">
        <v>2779</v>
      </c>
      <c r="T207" s="107" t="s">
        <v>155</v>
      </c>
      <c r="U207" s="54" t="s">
        <v>271</v>
      </c>
      <c r="V207" s="62" t="s">
        <v>552</v>
      </c>
      <c r="W207" s="189" t="s">
        <v>2780</v>
      </c>
      <c r="X207" s="183" t="str">
        <f>HYPERLINK("https://drive.google.com/open?id=1VXLW3rhiRyzWfx9yM4w2ajGVrdVPPV1U","Ver Convenio")</f>
        <v>Ver Convenio</v>
      </c>
      <c r="Y207" s="24"/>
      <c r="Z207" s="24"/>
      <c r="AA207" s="24"/>
      <c r="AB207" s="24"/>
      <c r="AC207" s="24"/>
      <c r="AD207" s="24"/>
      <c r="AE207" s="24"/>
      <c r="AF207" s="24"/>
      <c r="AG207" s="24"/>
      <c r="AH207" s="24"/>
      <c r="AI207" s="24"/>
      <c r="AJ207" s="24"/>
      <c r="AK207" s="24"/>
      <c r="AL207" s="24"/>
      <c r="AM207" s="24"/>
      <c r="AN207" s="24"/>
      <c r="AO207" s="24"/>
      <c r="AP207" s="24"/>
      <c r="AQ207" s="24"/>
      <c r="AR207" s="24"/>
    </row>
    <row r="208" spans="1:44" ht="15.85" customHeight="1" x14ac:dyDescent="0.25">
      <c r="A208" s="56" t="s">
        <v>2781</v>
      </c>
      <c r="B208" s="56" t="s">
        <v>2782</v>
      </c>
      <c r="C208" s="159" t="s">
        <v>2783</v>
      </c>
      <c r="D208" s="56" t="s">
        <v>1831</v>
      </c>
      <c r="E208" s="94" t="s">
        <v>146</v>
      </c>
      <c r="F208" s="70" t="s">
        <v>1832</v>
      </c>
      <c r="G208" s="54" t="s">
        <v>343</v>
      </c>
      <c r="H208" s="70" t="s">
        <v>177</v>
      </c>
      <c r="I208" s="56" t="s">
        <v>182</v>
      </c>
      <c r="J208" s="57">
        <v>31863</v>
      </c>
      <c r="K208" s="57" t="s">
        <v>178</v>
      </c>
      <c r="L208" s="58" t="str">
        <f t="shared" ca="1" si="0"/>
        <v>Vigente</v>
      </c>
      <c r="M208" s="85" t="s">
        <v>178</v>
      </c>
      <c r="N208" s="54">
        <v>1987</v>
      </c>
      <c r="O208" s="67" t="s">
        <v>191</v>
      </c>
      <c r="P208" s="108" t="s">
        <v>180</v>
      </c>
      <c r="Q208" s="60" t="s">
        <v>8</v>
      </c>
      <c r="R208" s="181" t="s">
        <v>182</v>
      </c>
      <c r="S208" s="60" t="s">
        <v>2784</v>
      </c>
      <c r="T208" s="107" t="s">
        <v>155</v>
      </c>
      <c r="U208" s="95" t="s">
        <v>1226</v>
      </c>
      <c r="V208" s="95" t="s">
        <v>1226</v>
      </c>
      <c r="W208" s="182" t="s">
        <v>2785</v>
      </c>
      <c r="X208" s="186" t="s">
        <v>299</v>
      </c>
      <c r="Y208" s="24"/>
      <c r="Z208" s="24"/>
      <c r="AA208" s="24"/>
      <c r="AB208" s="24"/>
      <c r="AC208" s="24"/>
      <c r="AD208" s="24"/>
      <c r="AE208" s="24"/>
      <c r="AF208" s="24"/>
      <c r="AG208" s="24"/>
      <c r="AH208" s="24"/>
      <c r="AI208" s="24"/>
      <c r="AJ208" s="24"/>
      <c r="AK208" s="24"/>
      <c r="AL208" s="24"/>
      <c r="AM208" s="24"/>
      <c r="AN208" s="24"/>
      <c r="AO208" s="24"/>
      <c r="AP208" s="24"/>
      <c r="AQ208" s="24"/>
      <c r="AR208" s="24"/>
    </row>
    <row r="209" spans="1:44" ht="15.85" customHeight="1" x14ac:dyDescent="0.25">
      <c r="A209" s="54" t="s">
        <v>2786</v>
      </c>
      <c r="B209" s="56" t="s">
        <v>2787</v>
      </c>
      <c r="C209" s="159" t="s">
        <v>2788</v>
      </c>
      <c r="D209" s="56" t="s">
        <v>1831</v>
      </c>
      <c r="E209" s="94" t="s">
        <v>146</v>
      </c>
      <c r="F209" s="70" t="s">
        <v>1832</v>
      </c>
      <c r="G209" s="54" t="s">
        <v>343</v>
      </c>
      <c r="H209" s="70" t="s">
        <v>149</v>
      </c>
      <c r="I209" s="56" t="s">
        <v>182</v>
      </c>
      <c r="J209" s="57" t="s">
        <v>819</v>
      </c>
      <c r="K209" s="57">
        <v>44916</v>
      </c>
      <c r="L209" s="58" t="str">
        <f t="shared" ca="1" si="0"/>
        <v>Vigente</v>
      </c>
      <c r="M209" s="85">
        <v>2022</v>
      </c>
      <c r="N209" s="54">
        <v>2017</v>
      </c>
      <c r="O209" s="67" t="s">
        <v>191</v>
      </c>
      <c r="P209" s="65" t="s">
        <v>9</v>
      </c>
      <c r="Q209" s="60" t="s">
        <v>12</v>
      </c>
      <c r="R209" s="181" t="s">
        <v>206</v>
      </c>
      <c r="S209" s="60" t="s">
        <v>2789</v>
      </c>
      <c r="T209" s="107" t="s">
        <v>155</v>
      </c>
      <c r="U209" s="56" t="s">
        <v>185</v>
      </c>
      <c r="V209" s="66" t="s">
        <v>2790</v>
      </c>
      <c r="W209" s="182" t="s">
        <v>2791</v>
      </c>
      <c r="X209" s="183" t="s">
        <v>159</v>
      </c>
      <c r="Y209" s="24"/>
      <c r="Z209" s="24"/>
      <c r="AA209" s="24"/>
      <c r="AB209" s="24"/>
      <c r="AC209" s="24"/>
      <c r="AD209" s="24"/>
      <c r="AE209" s="24"/>
      <c r="AF209" s="24"/>
      <c r="AG209" s="24"/>
      <c r="AH209" s="24"/>
      <c r="AI209" s="24"/>
      <c r="AJ209" s="24"/>
      <c r="AK209" s="24"/>
      <c r="AL209" s="24"/>
      <c r="AM209" s="24"/>
      <c r="AN209" s="24"/>
      <c r="AO209" s="24"/>
      <c r="AP209" s="24"/>
      <c r="AQ209" s="24"/>
      <c r="AR209" s="24"/>
    </row>
    <row r="210" spans="1:44" ht="15.85" customHeight="1" x14ac:dyDescent="0.25">
      <c r="A210" s="54" t="s">
        <v>2792</v>
      </c>
      <c r="B210" s="54" t="s">
        <v>2793</v>
      </c>
      <c r="C210" s="159" t="s">
        <v>2794</v>
      </c>
      <c r="D210" s="56" t="s">
        <v>1831</v>
      </c>
      <c r="E210" s="94" t="s">
        <v>146</v>
      </c>
      <c r="F210" s="70" t="s">
        <v>1832</v>
      </c>
      <c r="G210" s="54" t="s">
        <v>343</v>
      </c>
      <c r="H210" s="70" t="s">
        <v>149</v>
      </c>
      <c r="I210" s="54" t="s">
        <v>150</v>
      </c>
      <c r="J210" s="57">
        <v>41219</v>
      </c>
      <c r="K210" s="57" t="s">
        <v>178</v>
      </c>
      <c r="L210" s="58" t="str">
        <f t="shared" ca="1" si="0"/>
        <v>Vigente</v>
      </c>
      <c r="M210" s="58" t="s">
        <v>178</v>
      </c>
      <c r="N210" s="54">
        <v>2012</v>
      </c>
      <c r="O210" s="54" t="s">
        <v>151</v>
      </c>
      <c r="P210" s="145" t="s">
        <v>557</v>
      </c>
      <c r="Q210" s="60" t="s">
        <v>1839</v>
      </c>
      <c r="R210" s="61" t="s">
        <v>153</v>
      </c>
      <c r="S210" s="54" t="s">
        <v>2795</v>
      </c>
      <c r="T210" s="107" t="s">
        <v>155</v>
      </c>
      <c r="U210" s="54" t="s">
        <v>1870</v>
      </c>
      <c r="V210" s="56" t="s">
        <v>156</v>
      </c>
      <c r="W210" s="182" t="s">
        <v>2796</v>
      </c>
      <c r="X210" s="183" t="s">
        <v>159</v>
      </c>
      <c r="Y210" s="24"/>
      <c r="Z210" s="24"/>
      <c r="AA210" s="24"/>
      <c r="AB210" s="24"/>
      <c r="AC210" s="24"/>
      <c r="AD210" s="24"/>
      <c r="AE210" s="24"/>
      <c r="AF210" s="24"/>
      <c r="AG210" s="24"/>
      <c r="AH210" s="24"/>
      <c r="AI210" s="24"/>
      <c r="AJ210" s="24"/>
      <c r="AK210" s="24"/>
      <c r="AL210" s="24"/>
      <c r="AM210" s="24"/>
      <c r="AN210" s="24"/>
      <c r="AO210" s="24"/>
      <c r="AP210" s="24"/>
      <c r="AQ210" s="24"/>
      <c r="AR210" s="24"/>
    </row>
    <row r="211" spans="1:44" ht="15.85" customHeight="1" x14ac:dyDescent="0.25">
      <c r="A211" s="54" t="s">
        <v>2797</v>
      </c>
      <c r="B211" s="54" t="s">
        <v>2798</v>
      </c>
      <c r="C211" s="159" t="s">
        <v>2799</v>
      </c>
      <c r="D211" s="56" t="s">
        <v>2106</v>
      </c>
      <c r="E211" s="94" t="s">
        <v>146</v>
      </c>
      <c r="F211" s="70" t="s">
        <v>1832</v>
      </c>
      <c r="G211" s="54" t="s">
        <v>343</v>
      </c>
      <c r="H211" s="70" t="s">
        <v>177</v>
      </c>
      <c r="I211" s="66" t="s">
        <v>2015</v>
      </c>
      <c r="J211" s="57">
        <v>43446</v>
      </c>
      <c r="K211" s="57">
        <v>44907</v>
      </c>
      <c r="L211" s="58" t="str">
        <f t="shared" ca="1" si="0"/>
        <v>Vigente</v>
      </c>
      <c r="M211" s="55">
        <v>2022</v>
      </c>
      <c r="N211" s="54">
        <v>2018</v>
      </c>
      <c r="O211" s="67" t="s">
        <v>191</v>
      </c>
      <c r="P211" s="142" t="s">
        <v>2778</v>
      </c>
      <c r="Q211" s="60" t="s">
        <v>168</v>
      </c>
      <c r="R211" s="62" t="s">
        <v>182</v>
      </c>
      <c r="S211" s="54" t="s">
        <v>2800</v>
      </c>
      <c r="T211" s="107" t="s">
        <v>155</v>
      </c>
      <c r="U211" s="66" t="s">
        <v>1848</v>
      </c>
      <c r="V211" s="86" t="s">
        <v>2101</v>
      </c>
      <c r="W211" s="182" t="s">
        <v>2801</v>
      </c>
      <c r="X211" s="183" t="s">
        <v>159</v>
      </c>
      <c r="Y211" s="24"/>
      <c r="Z211" s="24"/>
      <c r="AA211" s="24"/>
      <c r="AB211" s="24"/>
      <c r="AC211" s="24"/>
      <c r="AD211" s="24"/>
      <c r="AE211" s="24"/>
      <c r="AF211" s="24"/>
      <c r="AG211" s="24"/>
      <c r="AH211" s="24"/>
      <c r="AI211" s="24"/>
      <c r="AJ211" s="24"/>
      <c r="AK211" s="24"/>
      <c r="AL211" s="24"/>
      <c r="AM211" s="24"/>
      <c r="AN211" s="24"/>
      <c r="AO211" s="24"/>
      <c r="AP211" s="24"/>
      <c r="AQ211" s="24"/>
      <c r="AR211" s="24"/>
    </row>
    <row r="212" spans="1:44" ht="15.85" customHeight="1" x14ac:dyDescent="0.25">
      <c r="A212" s="56" t="s">
        <v>2802</v>
      </c>
      <c r="B212" s="56" t="s">
        <v>2803</v>
      </c>
      <c r="C212" s="159" t="s">
        <v>2804</v>
      </c>
      <c r="D212" s="56" t="s">
        <v>2106</v>
      </c>
      <c r="E212" s="94" t="s">
        <v>146</v>
      </c>
      <c r="F212" s="70" t="s">
        <v>1832</v>
      </c>
      <c r="G212" s="54" t="s">
        <v>343</v>
      </c>
      <c r="H212" s="70" t="s">
        <v>177</v>
      </c>
      <c r="I212" s="66" t="s">
        <v>2015</v>
      </c>
      <c r="J212" s="57">
        <v>31224</v>
      </c>
      <c r="K212" s="57" t="s">
        <v>178</v>
      </c>
      <c r="L212" s="58" t="str">
        <f t="shared" ca="1" si="0"/>
        <v>Vigente</v>
      </c>
      <c r="M212" s="58" t="s">
        <v>178</v>
      </c>
      <c r="N212" s="54">
        <v>1985</v>
      </c>
      <c r="O212" s="67" t="s">
        <v>191</v>
      </c>
      <c r="P212" s="108" t="s">
        <v>180</v>
      </c>
      <c r="Q212" s="60" t="s">
        <v>8</v>
      </c>
      <c r="R212" s="62" t="s">
        <v>182</v>
      </c>
      <c r="S212" s="60" t="s">
        <v>2805</v>
      </c>
      <c r="T212" s="107" t="s">
        <v>155</v>
      </c>
      <c r="U212" s="70" t="s">
        <v>186</v>
      </c>
      <c r="V212" s="70" t="s">
        <v>186</v>
      </c>
      <c r="W212" s="182" t="s">
        <v>2806</v>
      </c>
      <c r="X212" s="183" t="s">
        <v>159</v>
      </c>
      <c r="Y212" s="24"/>
      <c r="Z212" s="24"/>
      <c r="AA212" s="24"/>
      <c r="AB212" s="24"/>
      <c r="AC212" s="24"/>
      <c r="AD212" s="24"/>
      <c r="AE212" s="24"/>
      <c r="AF212" s="24"/>
      <c r="AG212" s="24"/>
      <c r="AH212" s="24"/>
      <c r="AI212" s="24"/>
      <c r="AJ212" s="24"/>
      <c r="AK212" s="24"/>
      <c r="AL212" s="24"/>
      <c r="AM212" s="24"/>
      <c r="AN212" s="24"/>
      <c r="AO212" s="24"/>
      <c r="AP212" s="24"/>
      <c r="AQ212" s="24"/>
      <c r="AR212" s="24"/>
    </row>
    <row r="213" spans="1:44" ht="15.85" customHeight="1" x14ac:dyDescent="0.25">
      <c r="A213" s="54" t="s">
        <v>2807</v>
      </c>
      <c r="B213" s="54" t="s">
        <v>2803</v>
      </c>
      <c r="C213" s="159" t="s">
        <v>2804</v>
      </c>
      <c r="D213" s="56" t="s">
        <v>2106</v>
      </c>
      <c r="E213" s="94" t="s">
        <v>146</v>
      </c>
      <c r="F213" s="70" t="s">
        <v>1832</v>
      </c>
      <c r="G213" s="54" t="s">
        <v>343</v>
      </c>
      <c r="H213" s="70" t="s">
        <v>149</v>
      </c>
      <c r="I213" s="66" t="s">
        <v>2015</v>
      </c>
      <c r="J213" s="57">
        <v>41018</v>
      </c>
      <c r="K213" s="57" t="s">
        <v>178</v>
      </c>
      <c r="L213" s="58" t="str">
        <f t="shared" ca="1" si="0"/>
        <v>Vigente</v>
      </c>
      <c r="M213" s="58" t="s">
        <v>178</v>
      </c>
      <c r="N213" s="54">
        <v>2012</v>
      </c>
      <c r="O213" s="67" t="s">
        <v>191</v>
      </c>
      <c r="P213" s="125" t="s">
        <v>33</v>
      </c>
      <c r="Q213" s="60" t="s">
        <v>168</v>
      </c>
      <c r="R213" s="181" t="s">
        <v>206</v>
      </c>
      <c r="S213" s="54" t="s">
        <v>2808</v>
      </c>
      <c r="T213" s="107" t="s">
        <v>155</v>
      </c>
      <c r="U213" s="56" t="s">
        <v>185</v>
      </c>
      <c r="V213" s="56" t="s">
        <v>2809</v>
      </c>
      <c r="W213" s="182" t="s">
        <v>2806</v>
      </c>
      <c r="X213" s="183" t="s">
        <v>159</v>
      </c>
      <c r="Y213" s="24"/>
      <c r="Z213" s="24"/>
      <c r="AA213" s="24"/>
      <c r="AB213" s="24"/>
      <c r="AC213" s="24"/>
      <c r="AD213" s="24"/>
      <c r="AE213" s="24"/>
      <c r="AF213" s="24"/>
      <c r="AG213" s="24"/>
      <c r="AH213" s="24"/>
      <c r="AI213" s="24"/>
      <c r="AJ213" s="24"/>
      <c r="AK213" s="24"/>
      <c r="AL213" s="24"/>
      <c r="AM213" s="24"/>
      <c r="AN213" s="24"/>
      <c r="AO213" s="24"/>
      <c r="AP213" s="24"/>
      <c r="AQ213" s="24"/>
      <c r="AR213" s="24"/>
    </row>
    <row r="214" spans="1:44" ht="15.85" customHeight="1" x14ac:dyDescent="0.25">
      <c r="A214" s="54" t="s">
        <v>2810</v>
      </c>
      <c r="B214" s="54" t="s">
        <v>2803</v>
      </c>
      <c r="C214" s="159" t="s">
        <v>2804</v>
      </c>
      <c r="D214" s="56" t="s">
        <v>2106</v>
      </c>
      <c r="E214" s="94" t="s">
        <v>146</v>
      </c>
      <c r="F214" s="70" t="s">
        <v>1832</v>
      </c>
      <c r="G214" s="54" t="s">
        <v>343</v>
      </c>
      <c r="H214" s="70" t="s">
        <v>149</v>
      </c>
      <c r="I214" s="66" t="s">
        <v>2015</v>
      </c>
      <c r="J214" s="57">
        <v>41227</v>
      </c>
      <c r="K214" s="57" t="s">
        <v>178</v>
      </c>
      <c r="L214" s="58" t="str">
        <f t="shared" ca="1" si="0"/>
        <v>Vigente</v>
      </c>
      <c r="M214" s="58" t="s">
        <v>178</v>
      </c>
      <c r="N214" s="54">
        <v>2012</v>
      </c>
      <c r="O214" s="67" t="s">
        <v>191</v>
      </c>
      <c r="P214" s="125" t="s">
        <v>33</v>
      </c>
      <c r="Q214" s="60" t="s">
        <v>168</v>
      </c>
      <c r="R214" s="181" t="s">
        <v>206</v>
      </c>
      <c r="S214" s="54" t="s">
        <v>2811</v>
      </c>
      <c r="T214" s="107" t="s">
        <v>155</v>
      </c>
      <c r="U214" s="56" t="s">
        <v>185</v>
      </c>
      <c r="V214" s="56" t="s">
        <v>2812</v>
      </c>
      <c r="W214" s="182" t="s">
        <v>2806</v>
      </c>
      <c r="X214" s="183" t="s">
        <v>159</v>
      </c>
      <c r="Y214" s="24"/>
      <c r="Z214" s="24"/>
      <c r="AA214" s="24"/>
      <c r="AB214" s="24"/>
      <c r="AC214" s="24"/>
      <c r="AD214" s="24"/>
      <c r="AE214" s="24"/>
      <c r="AF214" s="24"/>
      <c r="AG214" s="24"/>
      <c r="AH214" s="24"/>
      <c r="AI214" s="24"/>
      <c r="AJ214" s="24"/>
      <c r="AK214" s="24"/>
      <c r="AL214" s="24"/>
      <c r="AM214" s="24"/>
      <c r="AN214" s="24"/>
      <c r="AO214" s="24"/>
      <c r="AP214" s="24"/>
      <c r="AQ214" s="24"/>
      <c r="AR214" s="24"/>
    </row>
    <row r="215" spans="1:44" ht="15.85" customHeight="1" x14ac:dyDescent="0.25">
      <c r="A215" s="56" t="s">
        <v>2813</v>
      </c>
      <c r="B215" s="56" t="s">
        <v>2814</v>
      </c>
      <c r="C215" s="159" t="s">
        <v>2815</v>
      </c>
      <c r="D215" s="56" t="s">
        <v>2106</v>
      </c>
      <c r="E215" s="94" t="s">
        <v>146</v>
      </c>
      <c r="F215" s="70" t="s">
        <v>1832</v>
      </c>
      <c r="G215" s="54" t="s">
        <v>343</v>
      </c>
      <c r="H215" s="70" t="s">
        <v>177</v>
      </c>
      <c r="I215" s="66" t="s">
        <v>2015</v>
      </c>
      <c r="J215" s="57">
        <v>36423</v>
      </c>
      <c r="K215" s="57" t="s">
        <v>178</v>
      </c>
      <c r="L215" s="58" t="str">
        <f t="shared" ca="1" si="0"/>
        <v>Vigente</v>
      </c>
      <c r="M215" s="58" t="s">
        <v>178</v>
      </c>
      <c r="N215" s="54">
        <v>1999</v>
      </c>
      <c r="O215" s="54" t="s">
        <v>151</v>
      </c>
      <c r="P215" s="87" t="s">
        <v>9</v>
      </c>
      <c r="Q215" s="60" t="s">
        <v>12</v>
      </c>
      <c r="R215" s="62" t="s">
        <v>169</v>
      </c>
      <c r="S215" s="60" t="s">
        <v>2816</v>
      </c>
      <c r="T215" s="107" t="s">
        <v>155</v>
      </c>
      <c r="U215" s="62" t="s">
        <v>283</v>
      </c>
      <c r="V215" s="62" t="s">
        <v>283</v>
      </c>
      <c r="W215" s="182" t="s">
        <v>2817</v>
      </c>
      <c r="X215" s="183" t="s">
        <v>159</v>
      </c>
      <c r="Y215" s="24"/>
      <c r="Z215" s="24"/>
      <c r="AA215" s="24"/>
      <c r="AB215" s="24"/>
      <c r="AC215" s="24"/>
      <c r="AD215" s="24"/>
      <c r="AE215" s="24"/>
      <c r="AF215" s="24"/>
      <c r="AG215" s="24"/>
      <c r="AH215" s="24"/>
      <c r="AI215" s="24"/>
      <c r="AJ215" s="24"/>
      <c r="AK215" s="24"/>
      <c r="AL215" s="24"/>
      <c r="AM215" s="24"/>
      <c r="AN215" s="24"/>
      <c r="AO215" s="24"/>
      <c r="AP215" s="24"/>
      <c r="AQ215" s="24"/>
      <c r="AR215" s="24"/>
    </row>
    <row r="216" spans="1:44" ht="15.85" customHeight="1" x14ac:dyDescent="0.25">
      <c r="A216" s="70" t="s">
        <v>2818</v>
      </c>
      <c r="B216" s="70" t="s">
        <v>2819</v>
      </c>
      <c r="C216" s="159" t="s">
        <v>2820</v>
      </c>
      <c r="D216" s="56" t="s">
        <v>2106</v>
      </c>
      <c r="E216" s="94" t="s">
        <v>146</v>
      </c>
      <c r="F216" s="70" t="s">
        <v>1832</v>
      </c>
      <c r="G216" s="54" t="s">
        <v>343</v>
      </c>
      <c r="H216" s="70" t="s">
        <v>149</v>
      </c>
      <c r="I216" s="70" t="s">
        <v>227</v>
      </c>
      <c r="J216" s="57">
        <v>36628</v>
      </c>
      <c r="K216" s="57" t="s">
        <v>178</v>
      </c>
      <c r="L216" s="58" t="str">
        <f t="shared" ca="1" si="0"/>
        <v>Vigente</v>
      </c>
      <c r="M216" s="58" t="s">
        <v>178</v>
      </c>
      <c r="N216" s="54">
        <v>2000</v>
      </c>
      <c r="O216" s="54" t="s">
        <v>151</v>
      </c>
      <c r="P216" s="145" t="s">
        <v>557</v>
      </c>
      <c r="Q216" s="60" t="s">
        <v>1839</v>
      </c>
      <c r="R216" s="181" t="s">
        <v>206</v>
      </c>
      <c r="S216" s="67" t="s">
        <v>2821</v>
      </c>
      <c r="T216" s="107" t="s">
        <v>155</v>
      </c>
      <c r="U216" s="54" t="s">
        <v>1870</v>
      </c>
      <c r="V216" s="56" t="s">
        <v>156</v>
      </c>
      <c r="W216" s="182" t="s">
        <v>2822</v>
      </c>
      <c r="X216" s="183" t="s">
        <v>159</v>
      </c>
      <c r="Y216" s="24" t="s">
        <v>155</v>
      </c>
      <c r="Z216" s="24"/>
      <c r="AA216" s="24"/>
      <c r="AB216" s="24"/>
      <c r="AC216" s="24"/>
      <c r="AD216" s="24"/>
      <c r="AE216" s="24"/>
      <c r="AF216" s="24"/>
      <c r="AG216" s="24"/>
      <c r="AH216" s="24"/>
      <c r="AI216" s="24"/>
      <c r="AJ216" s="24"/>
      <c r="AK216" s="24"/>
      <c r="AL216" s="24"/>
      <c r="AM216" s="24"/>
      <c r="AN216" s="24"/>
      <c r="AO216" s="24"/>
      <c r="AP216" s="24"/>
      <c r="AQ216" s="24"/>
      <c r="AR216" s="24"/>
    </row>
    <row r="217" spans="1:44" ht="15.85" customHeight="1" x14ac:dyDescent="0.25">
      <c r="A217" s="56" t="s">
        <v>2823</v>
      </c>
      <c r="B217" s="56" t="s">
        <v>2819</v>
      </c>
      <c r="C217" s="159" t="s">
        <v>2820</v>
      </c>
      <c r="D217" s="56" t="s">
        <v>2106</v>
      </c>
      <c r="E217" s="94" t="s">
        <v>146</v>
      </c>
      <c r="F217" s="70" t="s">
        <v>1832</v>
      </c>
      <c r="G217" s="54" t="s">
        <v>343</v>
      </c>
      <c r="H217" s="70" t="s">
        <v>177</v>
      </c>
      <c r="I217" s="66" t="s">
        <v>2015</v>
      </c>
      <c r="J217" s="57">
        <v>33364</v>
      </c>
      <c r="K217" s="57" t="s">
        <v>178</v>
      </c>
      <c r="L217" s="58" t="str">
        <f t="shared" ca="1" si="0"/>
        <v>Vigente</v>
      </c>
      <c r="M217" s="58" t="s">
        <v>178</v>
      </c>
      <c r="N217" s="54">
        <v>1991</v>
      </c>
      <c r="O217" s="67" t="s">
        <v>191</v>
      </c>
      <c r="P217" s="108" t="s">
        <v>180</v>
      </c>
      <c r="Q217" s="60" t="s">
        <v>8</v>
      </c>
      <c r="R217" s="62" t="s">
        <v>182</v>
      </c>
      <c r="S217" s="86" t="s">
        <v>2824</v>
      </c>
      <c r="T217" s="107" t="s">
        <v>155</v>
      </c>
      <c r="U217" s="56" t="s">
        <v>186</v>
      </c>
      <c r="V217" s="56" t="s">
        <v>186</v>
      </c>
      <c r="W217" s="182" t="s">
        <v>2822</v>
      </c>
      <c r="X217" s="183" t="s">
        <v>159</v>
      </c>
      <c r="Y217" s="24"/>
      <c r="Z217" s="24"/>
      <c r="AA217" s="24"/>
      <c r="AB217" s="24"/>
      <c r="AC217" s="24"/>
      <c r="AD217" s="24"/>
      <c r="AE217" s="24"/>
      <c r="AF217" s="24"/>
      <c r="AG217" s="24"/>
      <c r="AH217" s="24"/>
      <c r="AI217" s="24"/>
      <c r="AJ217" s="24"/>
      <c r="AK217" s="24"/>
      <c r="AL217" s="24"/>
      <c r="AM217" s="24"/>
      <c r="AN217" s="24"/>
      <c r="AO217" s="24"/>
      <c r="AP217" s="24"/>
      <c r="AQ217" s="24"/>
      <c r="AR217" s="24"/>
    </row>
    <row r="218" spans="1:44" ht="15.85" customHeight="1" x14ac:dyDescent="0.25">
      <c r="A218" s="54" t="s">
        <v>2825</v>
      </c>
      <c r="B218" s="56" t="s">
        <v>2826</v>
      </c>
      <c r="C218" s="159" t="s">
        <v>2827</v>
      </c>
      <c r="D218" s="56" t="s">
        <v>2106</v>
      </c>
      <c r="E218" s="94" t="s">
        <v>146</v>
      </c>
      <c r="F218" s="70" t="s">
        <v>1832</v>
      </c>
      <c r="G218" s="54" t="s">
        <v>343</v>
      </c>
      <c r="H218" s="70" t="s">
        <v>177</v>
      </c>
      <c r="I218" s="66" t="s">
        <v>2015</v>
      </c>
      <c r="J218" s="57" t="s">
        <v>186</v>
      </c>
      <c r="K218" s="57" t="s">
        <v>178</v>
      </c>
      <c r="L218" s="58" t="str">
        <f t="shared" ca="1" si="0"/>
        <v>Vigente</v>
      </c>
      <c r="M218" s="58" t="s">
        <v>178</v>
      </c>
      <c r="N218" s="102" t="s">
        <v>186</v>
      </c>
      <c r="O218" s="67" t="s">
        <v>191</v>
      </c>
      <c r="P218" s="108" t="s">
        <v>180</v>
      </c>
      <c r="Q218" s="60" t="s">
        <v>8</v>
      </c>
      <c r="R218" s="62" t="s">
        <v>182</v>
      </c>
      <c r="S218" s="60" t="s">
        <v>2828</v>
      </c>
      <c r="T218" s="102" t="s">
        <v>2829</v>
      </c>
      <c r="U218" s="56" t="s">
        <v>186</v>
      </c>
      <c r="V218" s="56" t="s">
        <v>186</v>
      </c>
      <c r="W218" s="182" t="s">
        <v>2830</v>
      </c>
      <c r="X218" s="183" t="s">
        <v>159</v>
      </c>
      <c r="Y218" s="24"/>
      <c r="Z218" s="24"/>
      <c r="AA218" s="24"/>
      <c r="AB218" s="24"/>
      <c r="AC218" s="24"/>
      <c r="AD218" s="24"/>
      <c r="AE218" s="24"/>
      <c r="AF218" s="24"/>
      <c r="AG218" s="24"/>
      <c r="AH218" s="24"/>
      <c r="AI218" s="24"/>
      <c r="AJ218" s="24"/>
      <c r="AK218" s="24"/>
      <c r="AL218" s="24"/>
      <c r="AM218" s="24"/>
      <c r="AN218" s="24"/>
      <c r="AO218" s="24"/>
      <c r="AP218" s="24"/>
      <c r="AQ218" s="24"/>
      <c r="AR218" s="24"/>
    </row>
    <row r="219" spans="1:44" ht="15.85" customHeight="1" x14ac:dyDescent="0.25">
      <c r="A219" s="54" t="s">
        <v>2831</v>
      </c>
      <c r="B219" s="54" t="s">
        <v>2826</v>
      </c>
      <c r="C219" s="159" t="s">
        <v>2827</v>
      </c>
      <c r="D219" s="56" t="s">
        <v>2106</v>
      </c>
      <c r="E219" s="94" t="s">
        <v>146</v>
      </c>
      <c r="F219" s="70" t="s">
        <v>1832</v>
      </c>
      <c r="G219" s="54" t="s">
        <v>343</v>
      </c>
      <c r="H219" s="70" t="s">
        <v>149</v>
      </c>
      <c r="I219" s="54" t="s">
        <v>150</v>
      </c>
      <c r="J219" s="57">
        <v>35048</v>
      </c>
      <c r="K219" s="57" t="s">
        <v>178</v>
      </c>
      <c r="L219" s="58" t="str">
        <f t="shared" ca="1" si="0"/>
        <v>Vigente</v>
      </c>
      <c r="M219" s="58" t="s">
        <v>178</v>
      </c>
      <c r="N219" s="54">
        <v>1995</v>
      </c>
      <c r="O219" s="67" t="s">
        <v>191</v>
      </c>
      <c r="P219" s="145" t="s">
        <v>557</v>
      </c>
      <c r="Q219" s="60" t="s">
        <v>1839</v>
      </c>
      <c r="R219" s="158" t="s">
        <v>2046</v>
      </c>
      <c r="S219" s="54" t="s">
        <v>2832</v>
      </c>
      <c r="T219" s="107" t="s">
        <v>155</v>
      </c>
      <c r="U219" s="66" t="s">
        <v>405</v>
      </c>
      <c r="V219" s="158" t="s">
        <v>1882</v>
      </c>
      <c r="W219" s="182" t="s">
        <v>2830</v>
      </c>
      <c r="X219" s="183" t="s">
        <v>159</v>
      </c>
      <c r="Y219" s="24"/>
      <c r="Z219" s="24"/>
      <c r="AA219" s="24"/>
      <c r="AB219" s="24"/>
      <c r="AC219" s="24"/>
      <c r="AD219" s="24"/>
      <c r="AE219" s="24"/>
      <c r="AF219" s="24"/>
      <c r="AG219" s="24"/>
      <c r="AH219" s="24"/>
      <c r="AI219" s="24"/>
      <c r="AJ219" s="24"/>
      <c r="AK219" s="24"/>
      <c r="AL219" s="24"/>
      <c r="AM219" s="24"/>
      <c r="AN219" s="24"/>
      <c r="AO219" s="24"/>
      <c r="AP219" s="24"/>
      <c r="AQ219" s="24"/>
      <c r="AR219" s="24"/>
    </row>
    <row r="220" spans="1:44" ht="15.85" customHeight="1" x14ac:dyDescent="0.25">
      <c r="A220" s="54" t="s">
        <v>2833</v>
      </c>
      <c r="B220" s="56" t="s">
        <v>2834</v>
      </c>
      <c r="C220" s="159" t="s">
        <v>2835</v>
      </c>
      <c r="D220" s="56" t="s">
        <v>2106</v>
      </c>
      <c r="E220" s="55">
        <v>223</v>
      </c>
      <c r="F220" s="70" t="s">
        <v>1832</v>
      </c>
      <c r="G220" s="54" t="s">
        <v>343</v>
      </c>
      <c r="H220" s="70" t="s">
        <v>177</v>
      </c>
      <c r="I220" s="66" t="s">
        <v>2015</v>
      </c>
      <c r="J220" s="57">
        <v>33485</v>
      </c>
      <c r="K220" s="57" t="s">
        <v>178</v>
      </c>
      <c r="L220" s="58" t="str">
        <f t="shared" ca="1" si="0"/>
        <v>Vigente</v>
      </c>
      <c r="M220" s="58" t="s">
        <v>178</v>
      </c>
      <c r="N220" s="54">
        <v>1991</v>
      </c>
      <c r="O220" s="67" t="s">
        <v>191</v>
      </c>
      <c r="P220" s="108" t="s">
        <v>180</v>
      </c>
      <c r="Q220" s="60" t="s">
        <v>8</v>
      </c>
      <c r="R220" s="62" t="s">
        <v>182</v>
      </c>
      <c r="S220" s="86" t="s">
        <v>2824</v>
      </c>
      <c r="T220" s="107" t="s">
        <v>155</v>
      </c>
      <c r="U220" s="56" t="s">
        <v>186</v>
      </c>
      <c r="V220" s="56" t="s">
        <v>186</v>
      </c>
      <c r="W220" s="183" t="s">
        <v>2836</v>
      </c>
      <c r="X220" s="183" t="s">
        <v>159</v>
      </c>
      <c r="Y220" s="24"/>
      <c r="Z220" s="24"/>
      <c r="AA220" s="24"/>
      <c r="AB220" s="24"/>
      <c r="AC220" s="24"/>
      <c r="AD220" s="24"/>
      <c r="AE220" s="24"/>
      <c r="AF220" s="24"/>
      <c r="AG220" s="24"/>
      <c r="AH220" s="24"/>
      <c r="AI220" s="24"/>
      <c r="AJ220" s="24"/>
      <c r="AK220" s="24"/>
      <c r="AL220" s="24"/>
      <c r="AM220" s="24"/>
      <c r="AN220" s="24"/>
      <c r="AO220" s="24"/>
      <c r="AP220" s="24"/>
      <c r="AQ220" s="24"/>
      <c r="AR220" s="24"/>
    </row>
    <row r="221" spans="1:44" ht="15.85" customHeight="1" x14ac:dyDescent="0.25">
      <c r="A221" s="54" t="s">
        <v>2837</v>
      </c>
      <c r="B221" s="56" t="s">
        <v>2834</v>
      </c>
      <c r="C221" s="159" t="s">
        <v>2835</v>
      </c>
      <c r="D221" s="56" t="s">
        <v>2106</v>
      </c>
      <c r="E221" s="55">
        <v>223</v>
      </c>
      <c r="F221" s="70" t="s">
        <v>1832</v>
      </c>
      <c r="G221" s="54" t="s">
        <v>343</v>
      </c>
      <c r="H221" s="70" t="s">
        <v>149</v>
      </c>
      <c r="I221" s="66" t="s">
        <v>2015</v>
      </c>
      <c r="J221" s="57">
        <v>33485</v>
      </c>
      <c r="K221" s="57" t="s">
        <v>178</v>
      </c>
      <c r="L221" s="58" t="str">
        <f t="shared" ca="1" si="0"/>
        <v>Vigente</v>
      </c>
      <c r="M221" s="58" t="s">
        <v>178</v>
      </c>
      <c r="N221" s="54">
        <v>1991</v>
      </c>
      <c r="O221" s="54" t="s">
        <v>151</v>
      </c>
      <c r="P221" s="87" t="s">
        <v>9</v>
      </c>
      <c r="Q221" s="60" t="s">
        <v>12</v>
      </c>
      <c r="R221" s="62" t="s">
        <v>169</v>
      </c>
      <c r="S221" s="70" t="s">
        <v>2838</v>
      </c>
      <c r="T221" s="70" t="s">
        <v>182</v>
      </c>
      <c r="U221" s="67" t="s">
        <v>283</v>
      </c>
      <c r="V221" s="67" t="s">
        <v>283</v>
      </c>
      <c r="W221" s="183" t="s">
        <v>2836</v>
      </c>
      <c r="X221" s="183" t="s">
        <v>159</v>
      </c>
      <c r="Y221" s="24"/>
      <c r="Z221" s="24"/>
      <c r="AA221" s="24"/>
      <c r="AB221" s="24"/>
      <c r="AC221" s="24"/>
      <c r="AD221" s="24"/>
      <c r="AE221" s="24"/>
      <c r="AF221" s="24"/>
      <c r="AG221" s="24"/>
      <c r="AH221" s="24"/>
      <c r="AI221" s="24"/>
      <c r="AJ221" s="24"/>
      <c r="AK221" s="24"/>
      <c r="AL221" s="24"/>
      <c r="AM221" s="24"/>
      <c r="AN221" s="24"/>
      <c r="AO221" s="24"/>
      <c r="AP221" s="24"/>
      <c r="AQ221" s="24"/>
      <c r="AR221" s="24"/>
    </row>
    <row r="222" spans="1:44" ht="18.8" customHeight="1" x14ac:dyDescent="0.25">
      <c r="A222" s="54" t="s">
        <v>2839</v>
      </c>
      <c r="B222" s="56" t="s">
        <v>2834</v>
      </c>
      <c r="C222" s="159" t="s">
        <v>2835</v>
      </c>
      <c r="D222" s="56" t="s">
        <v>2106</v>
      </c>
      <c r="E222" s="55">
        <v>223</v>
      </c>
      <c r="F222" s="70" t="s">
        <v>1832</v>
      </c>
      <c r="G222" s="54" t="s">
        <v>343</v>
      </c>
      <c r="H222" s="70" t="s">
        <v>149</v>
      </c>
      <c r="I222" s="66" t="s">
        <v>2015</v>
      </c>
      <c r="J222" s="57">
        <v>40350</v>
      </c>
      <c r="K222" s="57" t="s">
        <v>178</v>
      </c>
      <c r="L222" s="58" t="str">
        <f t="shared" ca="1" si="0"/>
        <v>Vigente</v>
      </c>
      <c r="M222" s="58" t="s">
        <v>178</v>
      </c>
      <c r="N222" s="54">
        <v>2010</v>
      </c>
      <c r="O222" s="54" t="s">
        <v>151</v>
      </c>
      <c r="P222" s="87" t="s">
        <v>9</v>
      </c>
      <c r="Q222" s="60" t="s">
        <v>12</v>
      </c>
      <c r="R222" s="181" t="s">
        <v>206</v>
      </c>
      <c r="S222" s="70" t="s">
        <v>2840</v>
      </c>
      <c r="T222" s="107" t="s">
        <v>155</v>
      </c>
      <c r="U222" s="56" t="s">
        <v>185</v>
      </c>
      <c r="V222" s="56" t="s">
        <v>185</v>
      </c>
      <c r="W222" s="183" t="s">
        <v>2836</v>
      </c>
      <c r="X222" s="183" t="s">
        <v>159</v>
      </c>
      <c r="Y222" s="24"/>
      <c r="Z222" s="24"/>
      <c r="AA222" s="24"/>
      <c r="AB222" s="24"/>
      <c r="AC222" s="24"/>
      <c r="AD222" s="24"/>
      <c r="AE222" s="24"/>
      <c r="AF222" s="24"/>
      <c r="AG222" s="24"/>
      <c r="AH222" s="24"/>
      <c r="AI222" s="24"/>
      <c r="AJ222" s="24"/>
      <c r="AK222" s="24"/>
      <c r="AL222" s="24"/>
      <c r="AM222" s="24"/>
      <c r="AN222" s="24"/>
      <c r="AO222" s="24"/>
      <c r="AP222" s="24"/>
      <c r="AQ222" s="24"/>
      <c r="AR222" s="24"/>
    </row>
    <row r="223" spans="1:44" ht="15.85" customHeight="1" x14ac:dyDescent="0.25">
      <c r="A223" s="54" t="s">
        <v>2841</v>
      </c>
      <c r="B223" s="66" t="s">
        <v>2834</v>
      </c>
      <c r="C223" s="159" t="s">
        <v>2835</v>
      </c>
      <c r="D223" s="56" t="s">
        <v>2106</v>
      </c>
      <c r="E223" s="159">
        <v>223</v>
      </c>
      <c r="F223" s="70" t="s">
        <v>1832</v>
      </c>
      <c r="G223" s="54" t="s">
        <v>343</v>
      </c>
      <c r="H223" s="70" t="s">
        <v>149</v>
      </c>
      <c r="I223" s="70" t="s">
        <v>227</v>
      </c>
      <c r="J223" s="57" t="s">
        <v>2842</v>
      </c>
      <c r="K223" s="57" t="s">
        <v>178</v>
      </c>
      <c r="L223" s="58" t="str">
        <f t="shared" ca="1" si="0"/>
        <v>Vigente</v>
      </c>
      <c r="M223" s="58" t="s">
        <v>178</v>
      </c>
      <c r="N223" s="54">
        <v>2019</v>
      </c>
      <c r="O223" s="67" t="s">
        <v>191</v>
      </c>
      <c r="P223" s="200" t="s">
        <v>41</v>
      </c>
      <c r="Q223" s="60" t="s">
        <v>42</v>
      </c>
      <c r="R223" s="201" t="s">
        <v>2843</v>
      </c>
      <c r="S223" s="60" t="s">
        <v>2844</v>
      </c>
      <c r="T223" s="107" t="s">
        <v>155</v>
      </c>
      <c r="U223" s="130" t="s">
        <v>264</v>
      </c>
      <c r="V223" s="67" t="s">
        <v>2845</v>
      </c>
      <c r="W223" s="183" t="s">
        <v>2836</v>
      </c>
      <c r="X223" s="183" t="s">
        <v>159</v>
      </c>
      <c r="Y223" s="24"/>
      <c r="Z223" s="24"/>
      <c r="AA223" s="24"/>
      <c r="AB223" s="24"/>
      <c r="AC223" s="24"/>
      <c r="AD223" s="24"/>
      <c r="AE223" s="24"/>
      <c r="AF223" s="24"/>
      <c r="AG223" s="24"/>
      <c r="AH223" s="24"/>
      <c r="AI223" s="24"/>
      <c r="AJ223" s="24"/>
      <c r="AK223" s="24"/>
      <c r="AL223" s="24"/>
      <c r="AM223" s="24"/>
      <c r="AN223" s="24"/>
      <c r="AO223" s="24"/>
      <c r="AP223" s="24"/>
      <c r="AQ223" s="24"/>
      <c r="AR223" s="24"/>
    </row>
    <row r="224" spans="1:44" ht="15.85" customHeight="1" x14ac:dyDescent="0.25">
      <c r="A224" s="70" t="s">
        <v>2846</v>
      </c>
      <c r="B224" s="70" t="s">
        <v>2847</v>
      </c>
      <c r="C224" s="187" t="s">
        <v>2848</v>
      </c>
      <c r="D224" s="56" t="s">
        <v>2106</v>
      </c>
      <c r="E224" s="94" t="s">
        <v>2849</v>
      </c>
      <c r="F224" s="70" t="s">
        <v>1832</v>
      </c>
      <c r="G224" s="54" t="s">
        <v>343</v>
      </c>
      <c r="H224" s="70" t="s">
        <v>149</v>
      </c>
      <c r="I224" s="70" t="s">
        <v>227</v>
      </c>
      <c r="J224" s="57">
        <v>42087</v>
      </c>
      <c r="K224" s="57" t="s">
        <v>178</v>
      </c>
      <c r="L224" s="58" t="str">
        <f t="shared" ca="1" si="0"/>
        <v>Vigente</v>
      </c>
      <c r="M224" s="58" t="s">
        <v>178</v>
      </c>
      <c r="N224" s="54">
        <v>2015</v>
      </c>
      <c r="O224" s="67" t="s">
        <v>191</v>
      </c>
      <c r="P224" s="98" t="s">
        <v>48</v>
      </c>
      <c r="Q224" s="60" t="s">
        <v>152</v>
      </c>
      <c r="R224" s="61" t="s">
        <v>403</v>
      </c>
      <c r="S224" s="70" t="s">
        <v>2850</v>
      </c>
      <c r="T224" s="107" t="s">
        <v>155</v>
      </c>
      <c r="U224" s="54" t="s">
        <v>405</v>
      </c>
      <c r="V224" s="60" t="s">
        <v>2851</v>
      </c>
      <c r="W224" s="189" t="s">
        <v>2852</v>
      </c>
      <c r="X224" s="183" t="s">
        <v>159</v>
      </c>
      <c r="Y224" s="24"/>
      <c r="Z224" s="24"/>
      <c r="AA224" s="24"/>
      <c r="AB224" s="24"/>
      <c r="AC224" s="24"/>
      <c r="AD224" s="24"/>
      <c r="AE224" s="24"/>
      <c r="AF224" s="24"/>
      <c r="AG224" s="24"/>
      <c r="AH224" s="24"/>
      <c r="AI224" s="24"/>
      <c r="AJ224" s="24"/>
      <c r="AK224" s="24"/>
      <c r="AL224" s="24"/>
      <c r="AM224" s="24"/>
      <c r="AN224" s="24"/>
      <c r="AO224" s="24"/>
      <c r="AP224" s="24"/>
      <c r="AQ224" s="24"/>
      <c r="AR224" s="24"/>
    </row>
    <row r="225" spans="1:44" ht="15.85" customHeight="1" x14ac:dyDescent="0.25">
      <c r="A225" s="56" t="s">
        <v>2853</v>
      </c>
      <c r="B225" s="56" t="s">
        <v>2854</v>
      </c>
      <c r="C225" s="159" t="s">
        <v>2855</v>
      </c>
      <c r="D225" s="56" t="s">
        <v>2106</v>
      </c>
      <c r="E225" s="94" t="s">
        <v>146</v>
      </c>
      <c r="F225" s="70" t="s">
        <v>1832</v>
      </c>
      <c r="G225" s="54" t="s">
        <v>343</v>
      </c>
      <c r="H225" s="70" t="s">
        <v>177</v>
      </c>
      <c r="I225" s="66" t="s">
        <v>2015</v>
      </c>
      <c r="J225" s="57">
        <v>32076</v>
      </c>
      <c r="K225" s="57" t="s">
        <v>178</v>
      </c>
      <c r="L225" s="58" t="str">
        <f t="shared" ca="1" si="0"/>
        <v>Vigente</v>
      </c>
      <c r="M225" s="58" t="s">
        <v>178</v>
      </c>
      <c r="N225" s="54">
        <v>1987</v>
      </c>
      <c r="O225" s="67" t="s">
        <v>191</v>
      </c>
      <c r="P225" s="108" t="s">
        <v>180</v>
      </c>
      <c r="Q225" s="60" t="s">
        <v>8</v>
      </c>
      <c r="R225" s="62" t="s">
        <v>182</v>
      </c>
      <c r="S225" s="60" t="s">
        <v>2856</v>
      </c>
      <c r="T225" s="107" t="s">
        <v>155</v>
      </c>
      <c r="U225" s="56" t="s">
        <v>186</v>
      </c>
      <c r="V225" s="56" t="s">
        <v>186</v>
      </c>
      <c r="W225" s="182" t="s">
        <v>2857</v>
      </c>
      <c r="X225" s="183" t="s">
        <v>159</v>
      </c>
      <c r="Y225" s="24"/>
      <c r="Z225" s="24"/>
      <c r="AA225" s="24"/>
      <c r="AB225" s="24"/>
      <c r="AC225" s="24"/>
      <c r="AD225" s="24"/>
      <c r="AE225" s="24"/>
      <c r="AF225" s="24"/>
      <c r="AG225" s="24"/>
      <c r="AH225" s="24"/>
      <c r="AI225" s="24"/>
      <c r="AJ225" s="24"/>
      <c r="AK225" s="24"/>
      <c r="AL225" s="24"/>
      <c r="AM225" s="24"/>
      <c r="AN225" s="24"/>
      <c r="AO225" s="24"/>
      <c r="AP225" s="24"/>
      <c r="AQ225" s="24"/>
      <c r="AR225" s="24"/>
    </row>
    <row r="226" spans="1:44" ht="15.85" customHeight="1" x14ac:dyDescent="0.25">
      <c r="A226" s="56" t="s">
        <v>2858</v>
      </c>
      <c r="B226" s="56" t="s">
        <v>2859</v>
      </c>
      <c r="C226" s="159" t="s">
        <v>2860</v>
      </c>
      <c r="D226" s="56" t="s">
        <v>2106</v>
      </c>
      <c r="E226" s="94" t="s">
        <v>146</v>
      </c>
      <c r="F226" s="70" t="s">
        <v>1832</v>
      </c>
      <c r="G226" s="54" t="s">
        <v>343</v>
      </c>
      <c r="H226" s="70" t="s">
        <v>177</v>
      </c>
      <c r="I226" s="66" t="s">
        <v>2015</v>
      </c>
      <c r="J226" s="57">
        <v>33441</v>
      </c>
      <c r="K226" s="57" t="s">
        <v>178</v>
      </c>
      <c r="L226" s="58" t="str">
        <f t="shared" ca="1" si="0"/>
        <v>Vigente</v>
      </c>
      <c r="M226" s="58" t="s">
        <v>178</v>
      </c>
      <c r="N226" s="54">
        <v>1991</v>
      </c>
      <c r="O226" s="67" t="s">
        <v>191</v>
      </c>
      <c r="P226" s="108" t="s">
        <v>180</v>
      </c>
      <c r="Q226" s="60" t="s">
        <v>8</v>
      </c>
      <c r="R226" s="62" t="s">
        <v>182</v>
      </c>
      <c r="S226" s="86" t="s">
        <v>2861</v>
      </c>
      <c r="T226" s="107" t="s">
        <v>155</v>
      </c>
      <c r="U226" s="56" t="s">
        <v>186</v>
      </c>
      <c r="V226" s="56" t="s">
        <v>186</v>
      </c>
      <c r="W226" s="182" t="s">
        <v>2862</v>
      </c>
      <c r="X226" s="183" t="s">
        <v>159</v>
      </c>
      <c r="Y226" s="24"/>
      <c r="Z226" s="24"/>
      <c r="AA226" s="24"/>
      <c r="AB226" s="24"/>
      <c r="AC226" s="24"/>
      <c r="AD226" s="24"/>
      <c r="AE226" s="24"/>
      <c r="AF226" s="24"/>
      <c r="AG226" s="24"/>
      <c r="AH226" s="24"/>
      <c r="AI226" s="24"/>
      <c r="AJ226" s="24"/>
      <c r="AK226" s="24"/>
      <c r="AL226" s="24"/>
      <c r="AM226" s="24"/>
      <c r="AN226" s="24"/>
      <c r="AO226" s="24"/>
      <c r="AP226" s="24"/>
      <c r="AQ226" s="24"/>
      <c r="AR226" s="24"/>
    </row>
    <row r="227" spans="1:44" ht="15.85" customHeight="1" x14ac:dyDescent="0.25">
      <c r="A227" s="56" t="s">
        <v>2863</v>
      </c>
      <c r="B227" s="56" t="s">
        <v>2864</v>
      </c>
      <c r="C227" s="159" t="s">
        <v>2865</v>
      </c>
      <c r="D227" s="56" t="s">
        <v>2106</v>
      </c>
      <c r="E227" s="94" t="s">
        <v>146</v>
      </c>
      <c r="F227" s="70" t="s">
        <v>1832</v>
      </c>
      <c r="G227" s="54" t="s">
        <v>343</v>
      </c>
      <c r="H227" s="70" t="s">
        <v>177</v>
      </c>
      <c r="I227" s="66" t="s">
        <v>2015</v>
      </c>
      <c r="J227" s="57">
        <v>35803</v>
      </c>
      <c r="K227" s="57" t="s">
        <v>178</v>
      </c>
      <c r="L227" s="58" t="str">
        <f t="shared" ca="1" si="0"/>
        <v>Vigente</v>
      </c>
      <c r="M227" s="58" t="s">
        <v>178</v>
      </c>
      <c r="N227" s="54">
        <v>1998</v>
      </c>
      <c r="O227" s="67" t="s">
        <v>191</v>
      </c>
      <c r="P227" s="108" t="s">
        <v>180</v>
      </c>
      <c r="Q227" s="60" t="s">
        <v>8</v>
      </c>
      <c r="R227" s="62" t="s">
        <v>182</v>
      </c>
      <c r="S227" s="86" t="s">
        <v>2866</v>
      </c>
      <c r="T227" s="107" t="s">
        <v>155</v>
      </c>
      <c r="U227" s="56" t="s">
        <v>186</v>
      </c>
      <c r="V227" s="56" t="s">
        <v>186</v>
      </c>
      <c r="W227" s="182" t="s">
        <v>2867</v>
      </c>
      <c r="X227" s="183" t="s">
        <v>159</v>
      </c>
      <c r="Y227" s="24"/>
      <c r="Z227" s="24"/>
      <c r="AA227" s="24"/>
      <c r="AB227" s="24"/>
      <c r="AC227" s="24"/>
      <c r="AD227" s="24"/>
      <c r="AE227" s="24"/>
      <c r="AF227" s="24"/>
      <c r="AG227" s="24"/>
      <c r="AH227" s="24"/>
      <c r="AI227" s="24"/>
      <c r="AJ227" s="24"/>
      <c r="AK227" s="24"/>
      <c r="AL227" s="24"/>
      <c r="AM227" s="24"/>
      <c r="AN227" s="24"/>
      <c r="AO227" s="24"/>
      <c r="AP227" s="24"/>
      <c r="AQ227" s="24"/>
      <c r="AR227" s="24"/>
    </row>
    <row r="228" spans="1:44" ht="15.85" customHeight="1" x14ac:dyDescent="0.25">
      <c r="A228" s="54" t="s">
        <v>2868</v>
      </c>
      <c r="B228" s="56" t="s">
        <v>2869</v>
      </c>
      <c r="C228" s="159" t="s">
        <v>2870</v>
      </c>
      <c r="D228" s="56" t="s">
        <v>2106</v>
      </c>
      <c r="E228" s="94" t="s">
        <v>146</v>
      </c>
      <c r="F228" s="70" t="s">
        <v>1832</v>
      </c>
      <c r="G228" s="54" t="s">
        <v>343</v>
      </c>
      <c r="H228" s="70" t="s">
        <v>177</v>
      </c>
      <c r="I228" s="67" t="s">
        <v>2383</v>
      </c>
      <c r="J228" s="57">
        <v>42893</v>
      </c>
      <c r="K228" s="57" t="s">
        <v>178</v>
      </c>
      <c r="L228" s="58" t="str">
        <f t="shared" ca="1" si="0"/>
        <v>Vigente</v>
      </c>
      <c r="M228" s="58" t="s">
        <v>178</v>
      </c>
      <c r="N228" s="54">
        <v>2017</v>
      </c>
      <c r="O228" s="67" t="s">
        <v>191</v>
      </c>
      <c r="P228" s="108" t="s">
        <v>180</v>
      </c>
      <c r="Q228" s="60" t="s">
        <v>8</v>
      </c>
      <c r="R228" s="62" t="s">
        <v>182</v>
      </c>
      <c r="S228" s="99" t="s">
        <v>2871</v>
      </c>
      <c r="T228" s="107" t="s">
        <v>155</v>
      </c>
      <c r="U228" s="66" t="s">
        <v>1226</v>
      </c>
      <c r="V228" s="66" t="s">
        <v>1226</v>
      </c>
      <c r="W228" s="182" t="s">
        <v>2872</v>
      </c>
      <c r="X228" s="186" t="s">
        <v>299</v>
      </c>
      <c r="Y228" s="24"/>
      <c r="Z228" s="24"/>
      <c r="AA228" s="24"/>
      <c r="AB228" s="24"/>
      <c r="AC228" s="24"/>
      <c r="AD228" s="24"/>
      <c r="AE228" s="24"/>
      <c r="AF228" s="24"/>
      <c r="AG228" s="24"/>
      <c r="AH228" s="24"/>
      <c r="AI228" s="24"/>
      <c r="AJ228" s="24"/>
      <c r="AK228" s="24"/>
      <c r="AL228" s="24"/>
      <c r="AM228" s="24"/>
      <c r="AN228" s="24"/>
      <c r="AO228" s="24"/>
      <c r="AP228" s="24"/>
      <c r="AQ228" s="24"/>
      <c r="AR228" s="24"/>
    </row>
    <row r="229" spans="1:44" ht="15.85" customHeight="1" x14ac:dyDescent="0.25">
      <c r="A229" s="54" t="s">
        <v>2873</v>
      </c>
      <c r="B229" s="66" t="s">
        <v>2869</v>
      </c>
      <c r="C229" s="159" t="s">
        <v>2870</v>
      </c>
      <c r="D229" s="56" t="s">
        <v>2106</v>
      </c>
      <c r="E229" s="94" t="s">
        <v>146</v>
      </c>
      <c r="F229" s="70" t="s">
        <v>1832</v>
      </c>
      <c r="G229" s="54" t="s">
        <v>343</v>
      </c>
      <c r="H229" s="70" t="s">
        <v>149</v>
      </c>
      <c r="I229" s="67" t="s">
        <v>227</v>
      </c>
      <c r="J229" s="57">
        <v>43657</v>
      </c>
      <c r="K229" s="57">
        <v>44753</v>
      </c>
      <c r="L229" s="58" t="str">
        <f t="shared" ca="1" si="0"/>
        <v>Vigente</v>
      </c>
      <c r="M229" s="85">
        <v>2022</v>
      </c>
      <c r="N229" s="54">
        <v>2019</v>
      </c>
      <c r="O229" s="67" t="s">
        <v>191</v>
      </c>
      <c r="P229" s="87" t="s">
        <v>9</v>
      </c>
      <c r="Q229" s="60" t="s">
        <v>12</v>
      </c>
      <c r="R229" s="201" t="s">
        <v>2843</v>
      </c>
      <c r="S229" s="99" t="s">
        <v>2874</v>
      </c>
      <c r="T229" s="107" t="s">
        <v>155</v>
      </c>
      <c r="U229" s="130" t="s">
        <v>264</v>
      </c>
      <c r="V229" s="56" t="s">
        <v>265</v>
      </c>
      <c r="W229" s="182" t="s">
        <v>2872</v>
      </c>
      <c r="X229" s="183" t="s">
        <v>159</v>
      </c>
      <c r="Y229" s="24"/>
      <c r="Z229" s="24"/>
      <c r="AA229" s="24"/>
      <c r="AB229" s="24"/>
      <c r="AC229" s="24"/>
      <c r="AD229" s="24"/>
      <c r="AE229" s="24"/>
      <c r="AF229" s="24"/>
      <c r="AG229" s="24"/>
      <c r="AH229" s="24"/>
      <c r="AI229" s="24"/>
      <c r="AJ229" s="24"/>
      <c r="AK229" s="24"/>
      <c r="AL229" s="24"/>
      <c r="AM229" s="24"/>
      <c r="AN229" s="24"/>
      <c r="AO229" s="24"/>
      <c r="AP229" s="24"/>
      <c r="AQ229" s="24"/>
      <c r="AR229" s="24"/>
    </row>
    <row r="230" spans="1:44" ht="15.85" customHeight="1" x14ac:dyDescent="0.25">
      <c r="A230" s="54" t="s">
        <v>2875</v>
      </c>
      <c r="B230" s="54" t="s">
        <v>2876</v>
      </c>
      <c r="C230" s="159" t="s">
        <v>2877</v>
      </c>
      <c r="D230" s="56" t="s">
        <v>2106</v>
      </c>
      <c r="E230" s="94" t="s">
        <v>146</v>
      </c>
      <c r="F230" s="70" t="s">
        <v>1832</v>
      </c>
      <c r="G230" s="54" t="s">
        <v>343</v>
      </c>
      <c r="H230" s="70" t="s">
        <v>177</v>
      </c>
      <c r="I230" s="66" t="s">
        <v>2015</v>
      </c>
      <c r="J230" s="57">
        <v>40813</v>
      </c>
      <c r="K230" s="57" t="s">
        <v>178</v>
      </c>
      <c r="L230" s="58" t="str">
        <f t="shared" ca="1" si="0"/>
        <v>Vigente</v>
      </c>
      <c r="M230" s="58" t="s">
        <v>178</v>
      </c>
      <c r="N230" s="54">
        <v>2011</v>
      </c>
      <c r="O230" s="67" t="s">
        <v>191</v>
      </c>
      <c r="P230" s="71" t="s">
        <v>180</v>
      </c>
      <c r="Q230" s="60" t="s">
        <v>8</v>
      </c>
      <c r="R230" s="62" t="s">
        <v>182</v>
      </c>
      <c r="S230" s="54" t="s">
        <v>2878</v>
      </c>
      <c r="T230" s="107" t="s">
        <v>155</v>
      </c>
      <c r="U230" s="56" t="s">
        <v>2879</v>
      </c>
      <c r="V230" s="56" t="s">
        <v>2879</v>
      </c>
      <c r="W230" s="182" t="s">
        <v>2880</v>
      </c>
      <c r="X230" s="183" t="s">
        <v>159</v>
      </c>
      <c r="Y230" s="24"/>
      <c r="Z230" s="24"/>
      <c r="AA230" s="24"/>
      <c r="AB230" s="24"/>
      <c r="AC230" s="24"/>
      <c r="AD230" s="24"/>
      <c r="AE230" s="24"/>
      <c r="AF230" s="24"/>
      <c r="AG230" s="24"/>
      <c r="AH230" s="24"/>
      <c r="AI230" s="24"/>
      <c r="AJ230" s="24"/>
      <c r="AK230" s="24"/>
      <c r="AL230" s="24"/>
      <c r="AM230" s="24"/>
      <c r="AN230" s="24"/>
      <c r="AO230" s="24"/>
      <c r="AP230" s="24"/>
      <c r="AQ230" s="24"/>
      <c r="AR230" s="24"/>
    </row>
    <row r="231" spans="1:44" ht="15.85" customHeight="1" x14ac:dyDescent="0.25">
      <c r="A231" s="56" t="s">
        <v>2881</v>
      </c>
      <c r="B231" s="56" t="s">
        <v>2882</v>
      </c>
      <c r="C231" s="159" t="s">
        <v>2883</v>
      </c>
      <c r="D231" s="56" t="s">
        <v>2106</v>
      </c>
      <c r="E231" s="94" t="s">
        <v>146</v>
      </c>
      <c r="F231" s="70" t="s">
        <v>1832</v>
      </c>
      <c r="G231" s="54" t="s">
        <v>343</v>
      </c>
      <c r="H231" s="70" t="s">
        <v>177</v>
      </c>
      <c r="I231" s="66" t="s">
        <v>2015</v>
      </c>
      <c r="J231" s="57">
        <v>34550</v>
      </c>
      <c r="K231" s="57" t="s">
        <v>178</v>
      </c>
      <c r="L231" s="58" t="str">
        <f t="shared" ca="1" si="0"/>
        <v>Vigente</v>
      </c>
      <c r="M231" s="58" t="s">
        <v>178</v>
      </c>
      <c r="N231" s="54">
        <v>1994</v>
      </c>
      <c r="O231" s="67" t="s">
        <v>191</v>
      </c>
      <c r="P231" s="108" t="s">
        <v>180</v>
      </c>
      <c r="Q231" s="60" t="s">
        <v>8</v>
      </c>
      <c r="R231" s="62" t="s">
        <v>182</v>
      </c>
      <c r="S231" s="60" t="s">
        <v>2856</v>
      </c>
      <c r="T231" s="107" t="s">
        <v>155</v>
      </c>
      <c r="U231" s="56" t="s">
        <v>186</v>
      </c>
      <c r="V231" s="56" t="s">
        <v>186</v>
      </c>
      <c r="W231" s="182" t="s">
        <v>2884</v>
      </c>
      <c r="X231" s="183" t="s">
        <v>159</v>
      </c>
      <c r="Y231" s="24"/>
      <c r="Z231" s="24"/>
      <c r="AA231" s="24"/>
      <c r="AB231" s="24"/>
      <c r="AC231" s="24"/>
      <c r="AD231" s="24"/>
      <c r="AE231" s="24"/>
      <c r="AF231" s="24"/>
      <c r="AG231" s="24"/>
      <c r="AH231" s="24"/>
      <c r="AI231" s="24"/>
      <c r="AJ231" s="24"/>
      <c r="AK231" s="24"/>
      <c r="AL231" s="24"/>
      <c r="AM231" s="24"/>
      <c r="AN231" s="24"/>
      <c r="AO231" s="24"/>
      <c r="AP231" s="24"/>
      <c r="AQ231" s="24"/>
      <c r="AR231" s="24"/>
    </row>
    <row r="232" spans="1:44" ht="15.85" customHeight="1" x14ac:dyDescent="0.25">
      <c r="A232" s="56" t="s">
        <v>2885</v>
      </c>
      <c r="B232" s="56" t="s">
        <v>2886</v>
      </c>
      <c r="C232" s="159" t="s">
        <v>2887</v>
      </c>
      <c r="D232" s="56" t="s">
        <v>2106</v>
      </c>
      <c r="E232" s="94" t="s">
        <v>146</v>
      </c>
      <c r="F232" s="70" t="s">
        <v>1832</v>
      </c>
      <c r="G232" s="54" t="s">
        <v>343</v>
      </c>
      <c r="H232" s="70" t="s">
        <v>149</v>
      </c>
      <c r="I232" s="66" t="s">
        <v>2015</v>
      </c>
      <c r="J232" s="57" t="s">
        <v>2888</v>
      </c>
      <c r="K232" s="57" t="s">
        <v>178</v>
      </c>
      <c r="L232" s="58" t="str">
        <f t="shared" ca="1" si="0"/>
        <v>Vigente</v>
      </c>
      <c r="M232" s="58" t="s">
        <v>178</v>
      </c>
      <c r="N232" s="54">
        <v>2001</v>
      </c>
      <c r="O232" s="67" t="s">
        <v>191</v>
      </c>
      <c r="P232" s="65" t="s">
        <v>9</v>
      </c>
      <c r="Q232" s="60" t="s">
        <v>12</v>
      </c>
      <c r="R232" s="61" t="s">
        <v>153</v>
      </c>
      <c r="S232" s="60" t="s">
        <v>2889</v>
      </c>
      <c r="T232" s="107" t="s">
        <v>155</v>
      </c>
      <c r="U232" s="54" t="s">
        <v>1870</v>
      </c>
      <c r="V232" s="66" t="s">
        <v>1870</v>
      </c>
      <c r="W232" s="182" t="s">
        <v>2890</v>
      </c>
      <c r="X232" s="183" t="s">
        <v>159</v>
      </c>
      <c r="Y232" s="24"/>
      <c r="Z232" s="24"/>
      <c r="AA232" s="24"/>
      <c r="AB232" s="24"/>
      <c r="AC232" s="24"/>
      <c r="AD232" s="24"/>
      <c r="AE232" s="24"/>
      <c r="AF232" s="24"/>
      <c r="AG232" s="24"/>
      <c r="AH232" s="24"/>
      <c r="AI232" s="24"/>
      <c r="AJ232" s="24"/>
      <c r="AK232" s="24"/>
      <c r="AL232" s="24"/>
      <c r="AM232" s="24"/>
      <c r="AN232" s="24"/>
      <c r="AO232" s="24"/>
      <c r="AP232" s="24"/>
      <c r="AQ232" s="24"/>
      <c r="AR232" s="24"/>
    </row>
    <row r="233" spans="1:44" ht="15.85" customHeight="1" x14ac:dyDescent="0.25">
      <c r="A233" s="70" t="s">
        <v>2891</v>
      </c>
      <c r="B233" s="70" t="s">
        <v>2886</v>
      </c>
      <c r="C233" s="159" t="s">
        <v>2887</v>
      </c>
      <c r="D233" s="56" t="s">
        <v>2106</v>
      </c>
      <c r="E233" s="94" t="s">
        <v>146</v>
      </c>
      <c r="F233" s="70" t="s">
        <v>1832</v>
      </c>
      <c r="G233" s="54" t="s">
        <v>343</v>
      </c>
      <c r="H233" s="70" t="s">
        <v>177</v>
      </c>
      <c r="I233" s="66" t="s">
        <v>2015</v>
      </c>
      <c r="J233" s="57">
        <v>33571</v>
      </c>
      <c r="K233" s="57" t="s">
        <v>178</v>
      </c>
      <c r="L233" s="58" t="str">
        <f t="shared" ca="1" si="0"/>
        <v>Vigente</v>
      </c>
      <c r="M233" s="58" t="s">
        <v>178</v>
      </c>
      <c r="N233" s="54">
        <v>1991</v>
      </c>
      <c r="O233" s="67" t="s">
        <v>191</v>
      </c>
      <c r="P233" s="108" t="s">
        <v>180</v>
      </c>
      <c r="Q233" s="60" t="s">
        <v>8</v>
      </c>
      <c r="R233" s="62" t="s">
        <v>182</v>
      </c>
      <c r="S233" s="86" t="s">
        <v>2892</v>
      </c>
      <c r="T233" s="107" t="s">
        <v>155</v>
      </c>
      <c r="U233" s="56" t="s">
        <v>186</v>
      </c>
      <c r="V233" s="56" t="s">
        <v>186</v>
      </c>
      <c r="W233" s="182" t="s">
        <v>2890</v>
      </c>
      <c r="X233" s="183" t="s">
        <v>159</v>
      </c>
      <c r="Y233" s="24"/>
      <c r="Z233" s="24"/>
      <c r="AA233" s="24"/>
      <c r="AB233" s="24"/>
      <c r="AC233" s="24"/>
      <c r="AD233" s="24"/>
      <c r="AE233" s="24"/>
      <c r="AF233" s="24"/>
      <c r="AG233" s="24"/>
      <c r="AH233" s="24"/>
      <c r="AI233" s="24"/>
      <c r="AJ233" s="24"/>
      <c r="AK233" s="24"/>
      <c r="AL233" s="24"/>
      <c r="AM233" s="24"/>
      <c r="AN233" s="24"/>
      <c r="AO233" s="24"/>
      <c r="AP233" s="24"/>
      <c r="AQ233" s="24"/>
      <c r="AR233" s="24"/>
    </row>
    <row r="234" spans="1:44" ht="15.85" customHeight="1" x14ac:dyDescent="0.25">
      <c r="A234" s="70" t="s">
        <v>2893</v>
      </c>
      <c r="B234" s="70" t="s">
        <v>2894</v>
      </c>
      <c r="C234" s="159" t="s">
        <v>2895</v>
      </c>
      <c r="D234" s="56" t="s">
        <v>2106</v>
      </c>
      <c r="E234" s="94" t="s">
        <v>146</v>
      </c>
      <c r="F234" s="70" t="s">
        <v>1832</v>
      </c>
      <c r="G234" s="54" t="s">
        <v>343</v>
      </c>
      <c r="H234" s="70" t="s">
        <v>177</v>
      </c>
      <c r="I234" s="66" t="s">
        <v>2015</v>
      </c>
      <c r="J234" s="57" t="s">
        <v>186</v>
      </c>
      <c r="K234" s="57" t="s">
        <v>178</v>
      </c>
      <c r="L234" s="58" t="str">
        <f t="shared" ca="1" si="0"/>
        <v>Vigente</v>
      </c>
      <c r="M234" s="58" t="s">
        <v>178</v>
      </c>
      <c r="N234" s="102" t="s">
        <v>186</v>
      </c>
      <c r="O234" s="67" t="s">
        <v>191</v>
      </c>
      <c r="P234" s="108" t="s">
        <v>180</v>
      </c>
      <c r="Q234" s="60" t="s">
        <v>8</v>
      </c>
      <c r="R234" s="62" t="s">
        <v>182</v>
      </c>
      <c r="S234" s="70" t="s">
        <v>2896</v>
      </c>
      <c r="T234" s="107" t="s">
        <v>155</v>
      </c>
      <c r="U234" s="56" t="s">
        <v>186</v>
      </c>
      <c r="V234" s="56" t="s">
        <v>186</v>
      </c>
      <c r="W234" s="188" t="s">
        <v>823</v>
      </c>
      <c r="X234" s="182" t="s">
        <v>159</v>
      </c>
      <c r="Y234" s="24"/>
      <c r="Z234" s="24"/>
      <c r="AA234" s="24"/>
      <c r="AB234" s="24"/>
      <c r="AC234" s="24"/>
      <c r="AD234" s="24"/>
      <c r="AE234" s="24"/>
      <c r="AF234" s="24"/>
      <c r="AG234" s="24"/>
      <c r="AH234" s="24"/>
      <c r="AI234" s="24"/>
      <c r="AJ234" s="24"/>
      <c r="AK234" s="24"/>
      <c r="AL234" s="24"/>
      <c r="AM234" s="24"/>
      <c r="AN234" s="24"/>
      <c r="AO234" s="24"/>
      <c r="AP234" s="24"/>
      <c r="AQ234" s="24"/>
      <c r="AR234" s="24"/>
    </row>
    <row r="235" spans="1:44" ht="15.85" customHeight="1" x14ac:dyDescent="0.25">
      <c r="A235" s="56" t="s">
        <v>2897</v>
      </c>
      <c r="B235" s="56" t="s">
        <v>2898</v>
      </c>
      <c r="C235" s="159" t="s">
        <v>2899</v>
      </c>
      <c r="D235" s="56" t="s">
        <v>2106</v>
      </c>
      <c r="E235" s="94" t="s">
        <v>146</v>
      </c>
      <c r="F235" s="70" t="s">
        <v>1832</v>
      </c>
      <c r="G235" s="54" t="s">
        <v>343</v>
      </c>
      <c r="H235" s="70" t="s">
        <v>177</v>
      </c>
      <c r="I235" s="66" t="s">
        <v>2015</v>
      </c>
      <c r="J235" s="57">
        <v>35209</v>
      </c>
      <c r="K235" s="57" t="s">
        <v>178</v>
      </c>
      <c r="L235" s="58" t="str">
        <f t="shared" ca="1" si="0"/>
        <v>Vigente</v>
      </c>
      <c r="M235" s="58" t="s">
        <v>178</v>
      </c>
      <c r="N235" s="54">
        <v>1996</v>
      </c>
      <c r="O235" s="67" t="s">
        <v>191</v>
      </c>
      <c r="P235" s="108" t="s">
        <v>180</v>
      </c>
      <c r="Q235" s="60" t="s">
        <v>8</v>
      </c>
      <c r="R235" s="62" t="s">
        <v>182</v>
      </c>
      <c r="S235" s="86" t="s">
        <v>2861</v>
      </c>
      <c r="T235" s="107" t="s">
        <v>155</v>
      </c>
      <c r="U235" s="56" t="s">
        <v>186</v>
      </c>
      <c r="V235" s="56" t="s">
        <v>186</v>
      </c>
      <c r="W235" s="182" t="s">
        <v>2900</v>
      </c>
      <c r="X235" s="183" t="s">
        <v>159</v>
      </c>
      <c r="Y235" s="24"/>
      <c r="Z235" s="24"/>
      <c r="AA235" s="24"/>
      <c r="AB235" s="24"/>
      <c r="AC235" s="24"/>
      <c r="AD235" s="24"/>
      <c r="AE235" s="24"/>
      <c r="AF235" s="24"/>
      <c r="AG235" s="24"/>
      <c r="AH235" s="24"/>
      <c r="AI235" s="24"/>
      <c r="AJ235" s="24"/>
      <c r="AK235" s="24"/>
      <c r="AL235" s="24"/>
      <c r="AM235" s="24"/>
      <c r="AN235" s="24"/>
      <c r="AO235" s="24"/>
      <c r="AP235" s="24"/>
      <c r="AQ235" s="24"/>
      <c r="AR235" s="24"/>
    </row>
    <row r="236" spans="1:44" ht="15.85" customHeight="1" x14ac:dyDescent="0.25">
      <c r="A236" s="56" t="s">
        <v>2901</v>
      </c>
      <c r="B236" s="56" t="s">
        <v>2902</v>
      </c>
      <c r="C236" s="159" t="s">
        <v>2903</v>
      </c>
      <c r="D236" s="56" t="s">
        <v>2106</v>
      </c>
      <c r="E236" s="94" t="s">
        <v>146</v>
      </c>
      <c r="F236" s="70" t="s">
        <v>1832</v>
      </c>
      <c r="G236" s="54" t="s">
        <v>343</v>
      </c>
      <c r="H236" s="70" t="s">
        <v>177</v>
      </c>
      <c r="I236" s="66" t="s">
        <v>2015</v>
      </c>
      <c r="J236" s="57" t="s">
        <v>186</v>
      </c>
      <c r="K236" s="57" t="s">
        <v>178</v>
      </c>
      <c r="L236" s="58" t="str">
        <f t="shared" ca="1" si="0"/>
        <v>Vigente</v>
      </c>
      <c r="M236" s="58" t="s">
        <v>178</v>
      </c>
      <c r="N236" s="102" t="s">
        <v>186</v>
      </c>
      <c r="O236" s="67" t="s">
        <v>191</v>
      </c>
      <c r="P236" s="108" t="s">
        <v>180</v>
      </c>
      <c r="Q236" s="60" t="s">
        <v>8</v>
      </c>
      <c r="R236" s="62" t="s">
        <v>182</v>
      </c>
      <c r="S236" s="86" t="s">
        <v>2866</v>
      </c>
      <c r="T236" s="107" t="s">
        <v>155</v>
      </c>
      <c r="U236" s="56" t="s">
        <v>186</v>
      </c>
      <c r="V236" s="56" t="s">
        <v>186</v>
      </c>
      <c r="W236" s="182" t="s">
        <v>2904</v>
      </c>
      <c r="X236" s="182" t="s">
        <v>159</v>
      </c>
      <c r="Y236" s="24"/>
      <c r="Z236" s="24"/>
      <c r="AA236" s="24"/>
      <c r="AB236" s="24"/>
      <c r="AC236" s="24"/>
      <c r="AD236" s="24"/>
      <c r="AE236" s="24"/>
      <c r="AF236" s="24"/>
      <c r="AG236" s="24"/>
      <c r="AH236" s="24"/>
      <c r="AI236" s="24"/>
      <c r="AJ236" s="24"/>
      <c r="AK236" s="24"/>
      <c r="AL236" s="24"/>
      <c r="AM236" s="24"/>
      <c r="AN236" s="24"/>
      <c r="AO236" s="24"/>
      <c r="AP236" s="24"/>
      <c r="AQ236" s="24"/>
      <c r="AR236" s="24"/>
    </row>
    <row r="237" spans="1:44" ht="15.85" customHeight="1" x14ac:dyDescent="0.25">
      <c r="A237" s="54" t="s">
        <v>2905</v>
      </c>
      <c r="B237" s="54" t="s">
        <v>2906</v>
      </c>
      <c r="C237" s="159" t="s">
        <v>2907</v>
      </c>
      <c r="D237" s="56" t="s">
        <v>2106</v>
      </c>
      <c r="E237" s="94" t="s">
        <v>146</v>
      </c>
      <c r="F237" s="70" t="s">
        <v>1832</v>
      </c>
      <c r="G237" s="54" t="s">
        <v>343</v>
      </c>
      <c r="H237" s="70" t="s">
        <v>149</v>
      </c>
      <c r="I237" s="66" t="s">
        <v>2015</v>
      </c>
      <c r="J237" s="57">
        <v>40008</v>
      </c>
      <c r="K237" s="57" t="s">
        <v>178</v>
      </c>
      <c r="L237" s="58" t="str">
        <f t="shared" ca="1" si="0"/>
        <v>Vigente</v>
      </c>
      <c r="M237" s="58" t="s">
        <v>178</v>
      </c>
      <c r="N237" s="54">
        <v>2009</v>
      </c>
      <c r="O237" s="67" t="s">
        <v>191</v>
      </c>
      <c r="P237" s="125" t="s">
        <v>33</v>
      </c>
      <c r="Q237" s="60" t="s">
        <v>168</v>
      </c>
      <c r="R237" s="158" t="s">
        <v>250</v>
      </c>
      <c r="S237" s="54" t="s">
        <v>2908</v>
      </c>
      <c r="T237" s="107" t="s">
        <v>155</v>
      </c>
      <c r="U237" s="56" t="s">
        <v>253</v>
      </c>
      <c r="V237" s="56" t="s">
        <v>253</v>
      </c>
      <c r="W237" s="182" t="s">
        <v>2909</v>
      </c>
      <c r="X237" s="183" t="s">
        <v>159</v>
      </c>
      <c r="Y237" s="24"/>
      <c r="Z237" s="24"/>
      <c r="AA237" s="24"/>
      <c r="AB237" s="24"/>
      <c r="AC237" s="24"/>
      <c r="AD237" s="24"/>
      <c r="AE237" s="24"/>
      <c r="AF237" s="24"/>
      <c r="AG237" s="24"/>
      <c r="AH237" s="24"/>
      <c r="AI237" s="24"/>
      <c r="AJ237" s="24"/>
      <c r="AK237" s="24"/>
      <c r="AL237" s="24"/>
      <c r="AM237" s="24"/>
      <c r="AN237" s="24"/>
      <c r="AO237" s="24"/>
      <c r="AP237" s="24"/>
      <c r="AQ237" s="24"/>
      <c r="AR237" s="24"/>
    </row>
    <row r="238" spans="1:44" ht="15.85" customHeight="1" x14ac:dyDescent="0.25">
      <c r="A238" s="54" t="s">
        <v>2910</v>
      </c>
      <c r="B238" s="54" t="s">
        <v>2911</v>
      </c>
      <c r="C238" s="159" t="s">
        <v>2912</v>
      </c>
      <c r="D238" s="56" t="s">
        <v>2106</v>
      </c>
      <c r="E238" s="94" t="s">
        <v>146</v>
      </c>
      <c r="F238" s="70" t="s">
        <v>1832</v>
      </c>
      <c r="G238" s="54" t="s">
        <v>343</v>
      </c>
      <c r="H238" s="70" t="s">
        <v>177</v>
      </c>
      <c r="I238" s="66" t="s">
        <v>2015</v>
      </c>
      <c r="J238" s="57">
        <v>36237</v>
      </c>
      <c r="K238" s="57" t="s">
        <v>178</v>
      </c>
      <c r="L238" s="58" t="str">
        <f t="shared" ca="1" si="0"/>
        <v>Vigente</v>
      </c>
      <c r="M238" s="58" t="s">
        <v>178</v>
      </c>
      <c r="N238" s="54">
        <v>1999</v>
      </c>
      <c r="O238" s="54" t="s">
        <v>2757</v>
      </c>
      <c r="P238" s="108" t="s">
        <v>180</v>
      </c>
      <c r="Q238" s="60" t="s">
        <v>8</v>
      </c>
      <c r="R238" s="62" t="s">
        <v>182</v>
      </c>
      <c r="S238" s="54" t="s">
        <v>2913</v>
      </c>
      <c r="T238" s="107" t="s">
        <v>155</v>
      </c>
      <c r="U238" s="56" t="s">
        <v>2914</v>
      </c>
      <c r="V238" s="56" t="s">
        <v>2914</v>
      </c>
      <c r="W238" s="182" t="s">
        <v>2915</v>
      </c>
      <c r="X238" s="183" t="s">
        <v>159</v>
      </c>
      <c r="Y238" s="24"/>
      <c r="Z238" s="24"/>
      <c r="AA238" s="24"/>
      <c r="AB238" s="24"/>
      <c r="AC238" s="24"/>
      <c r="AD238" s="24"/>
      <c r="AE238" s="24"/>
      <c r="AF238" s="24"/>
      <c r="AG238" s="24"/>
      <c r="AH238" s="24"/>
      <c r="AI238" s="24"/>
      <c r="AJ238" s="24"/>
      <c r="AK238" s="24"/>
      <c r="AL238" s="24"/>
      <c r="AM238" s="24"/>
      <c r="AN238" s="24"/>
      <c r="AO238" s="24"/>
      <c r="AP238" s="24"/>
      <c r="AQ238" s="24"/>
      <c r="AR238" s="24"/>
    </row>
    <row r="239" spans="1:44" ht="15.85" customHeight="1" x14ac:dyDescent="0.25">
      <c r="A239" s="70" t="s">
        <v>2916</v>
      </c>
      <c r="B239" s="70" t="s">
        <v>2911</v>
      </c>
      <c r="C239" s="159" t="s">
        <v>2912</v>
      </c>
      <c r="D239" s="56" t="s">
        <v>2106</v>
      </c>
      <c r="E239" s="94" t="s">
        <v>146</v>
      </c>
      <c r="F239" s="70" t="s">
        <v>1832</v>
      </c>
      <c r="G239" s="54" t="s">
        <v>343</v>
      </c>
      <c r="H239" s="70" t="s">
        <v>177</v>
      </c>
      <c r="I239" s="66" t="s">
        <v>2015</v>
      </c>
      <c r="J239" s="57">
        <v>34831</v>
      </c>
      <c r="K239" s="57" t="s">
        <v>178</v>
      </c>
      <c r="L239" s="58" t="str">
        <f t="shared" ca="1" si="0"/>
        <v>Vigente</v>
      </c>
      <c r="M239" s="58" t="s">
        <v>178</v>
      </c>
      <c r="N239" s="54">
        <v>1995</v>
      </c>
      <c r="O239" s="67" t="s">
        <v>191</v>
      </c>
      <c r="P239" s="108" t="s">
        <v>180</v>
      </c>
      <c r="Q239" s="60" t="s">
        <v>8</v>
      </c>
      <c r="R239" s="62" t="s">
        <v>182</v>
      </c>
      <c r="S239" s="67" t="s">
        <v>2917</v>
      </c>
      <c r="T239" s="70" t="s">
        <v>2918</v>
      </c>
      <c r="U239" s="56" t="s">
        <v>186</v>
      </c>
      <c r="V239" s="56" t="s">
        <v>186</v>
      </c>
      <c r="W239" s="182" t="s">
        <v>2915</v>
      </c>
      <c r="X239" s="183" t="s">
        <v>159</v>
      </c>
      <c r="Y239" s="24"/>
      <c r="Z239" s="24"/>
      <c r="AA239" s="24"/>
      <c r="AB239" s="24"/>
      <c r="AC239" s="24"/>
      <c r="AD239" s="24"/>
      <c r="AE239" s="24"/>
      <c r="AF239" s="24"/>
      <c r="AG239" s="24"/>
      <c r="AH239" s="24"/>
      <c r="AI239" s="24"/>
      <c r="AJ239" s="24"/>
      <c r="AK239" s="24"/>
      <c r="AL239" s="24"/>
      <c r="AM239" s="24"/>
      <c r="AN239" s="24"/>
      <c r="AO239" s="24"/>
      <c r="AP239" s="24"/>
      <c r="AQ239" s="24"/>
      <c r="AR239" s="24"/>
    </row>
    <row r="240" spans="1:44" ht="15.85" customHeight="1" x14ac:dyDescent="0.25">
      <c r="A240" s="56" t="s">
        <v>2919</v>
      </c>
      <c r="B240" s="56" t="s">
        <v>2920</v>
      </c>
      <c r="C240" s="159" t="s">
        <v>2921</v>
      </c>
      <c r="D240" s="56" t="s">
        <v>2106</v>
      </c>
      <c r="E240" s="94" t="s">
        <v>146</v>
      </c>
      <c r="F240" s="70" t="s">
        <v>1832</v>
      </c>
      <c r="G240" s="54" t="s">
        <v>343</v>
      </c>
      <c r="H240" s="70" t="s">
        <v>177</v>
      </c>
      <c r="I240" s="66" t="s">
        <v>2015</v>
      </c>
      <c r="J240" s="57">
        <v>35076</v>
      </c>
      <c r="K240" s="57" t="s">
        <v>178</v>
      </c>
      <c r="L240" s="58" t="str">
        <f t="shared" ca="1" si="0"/>
        <v>Vigente</v>
      </c>
      <c r="M240" s="58" t="s">
        <v>178</v>
      </c>
      <c r="N240" s="54">
        <v>1996</v>
      </c>
      <c r="O240" s="67" t="s">
        <v>191</v>
      </c>
      <c r="P240" s="108" t="s">
        <v>180</v>
      </c>
      <c r="Q240" s="60" t="s">
        <v>8</v>
      </c>
      <c r="R240" s="62" t="s">
        <v>182</v>
      </c>
      <c r="S240" s="86" t="s">
        <v>2866</v>
      </c>
      <c r="T240" s="107" t="s">
        <v>155</v>
      </c>
      <c r="U240" s="56" t="s">
        <v>186</v>
      </c>
      <c r="V240" s="56" t="s">
        <v>186</v>
      </c>
      <c r="W240" s="182" t="s">
        <v>2922</v>
      </c>
      <c r="X240" s="183" t="s">
        <v>159</v>
      </c>
      <c r="Y240" s="24"/>
      <c r="Z240" s="24"/>
      <c r="AA240" s="24"/>
      <c r="AB240" s="24"/>
      <c r="AC240" s="24"/>
      <c r="AD240" s="24"/>
      <c r="AE240" s="24"/>
      <c r="AF240" s="24"/>
      <c r="AG240" s="24"/>
      <c r="AH240" s="24"/>
      <c r="AI240" s="24"/>
      <c r="AJ240" s="24"/>
      <c r="AK240" s="24"/>
      <c r="AL240" s="24"/>
      <c r="AM240" s="24"/>
      <c r="AN240" s="24"/>
      <c r="AO240" s="24"/>
      <c r="AP240" s="24"/>
      <c r="AQ240" s="24"/>
      <c r="AR240" s="24"/>
    </row>
    <row r="241" spans="1:44" ht="15.85" customHeight="1" x14ac:dyDescent="0.25">
      <c r="A241" s="54" t="s">
        <v>2923</v>
      </c>
      <c r="B241" s="54" t="s">
        <v>2924</v>
      </c>
      <c r="C241" s="159" t="s">
        <v>2925</v>
      </c>
      <c r="D241" s="56" t="s">
        <v>2106</v>
      </c>
      <c r="E241" s="94" t="s">
        <v>146</v>
      </c>
      <c r="F241" s="70" t="s">
        <v>1832</v>
      </c>
      <c r="G241" s="54" t="s">
        <v>343</v>
      </c>
      <c r="H241" s="70" t="s">
        <v>149</v>
      </c>
      <c r="I241" s="66" t="s">
        <v>2015</v>
      </c>
      <c r="J241" s="57">
        <v>36854</v>
      </c>
      <c r="K241" s="57" t="s">
        <v>178</v>
      </c>
      <c r="L241" s="58" t="str">
        <f t="shared" ca="1" si="0"/>
        <v>Vigente</v>
      </c>
      <c r="M241" s="58" t="s">
        <v>178</v>
      </c>
      <c r="N241" s="54">
        <v>2000</v>
      </c>
      <c r="O241" s="67" t="s">
        <v>191</v>
      </c>
      <c r="P241" s="125" t="s">
        <v>33</v>
      </c>
      <c r="Q241" s="60" t="s">
        <v>168</v>
      </c>
      <c r="R241" s="62" t="s">
        <v>169</v>
      </c>
      <c r="S241" s="54" t="s">
        <v>2926</v>
      </c>
      <c r="T241" s="107" t="s">
        <v>155</v>
      </c>
      <c r="U241" s="107" t="s">
        <v>283</v>
      </c>
      <c r="V241" s="107" t="s">
        <v>283</v>
      </c>
      <c r="W241" s="188" t="s">
        <v>823</v>
      </c>
      <c r="X241" s="183" t="s">
        <v>159</v>
      </c>
      <c r="Y241" s="24"/>
      <c r="Z241" s="24"/>
      <c r="AA241" s="24"/>
      <c r="AB241" s="24"/>
      <c r="AC241" s="24"/>
      <c r="AD241" s="24"/>
      <c r="AE241" s="24"/>
      <c r="AF241" s="24"/>
      <c r="AG241" s="24"/>
      <c r="AH241" s="24"/>
      <c r="AI241" s="24"/>
      <c r="AJ241" s="24"/>
      <c r="AK241" s="24"/>
      <c r="AL241" s="24"/>
      <c r="AM241" s="24"/>
      <c r="AN241" s="24"/>
      <c r="AO241" s="24"/>
      <c r="AP241" s="24"/>
      <c r="AQ241" s="24"/>
      <c r="AR241" s="24"/>
    </row>
    <row r="242" spans="1:44" ht="15.85" customHeight="1" x14ac:dyDescent="0.25">
      <c r="A242" s="56" t="s">
        <v>2927</v>
      </c>
      <c r="B242" s="56" t="s">
        <v>2928</v>
      </c>
      <c r="C242" s="159" t="s">
        <v>2929</v>
      </c>
      <c r="D242" s="56" t="s">
        <v>2106</v>
      </c>
      <c r="E242" s="94" t="s">
        <v>146</v>
      </c>
      <c r="F242" s="70" t="s">
        <v>1832</v>
      </c>
      <c r="G242" s="54" t="s">
        <v>343</v>
      </c>
      <c r="H242" s="70" t="s">
        <v>177</v>
      </c>
      <c r="I242" s="66" t="s">
        <v>2015</v>
      </c>
      <c r="J242" s="57">
        <v>39303</v>
      </c>
      <c r="K242" s="57" t="s">
        <v>178</v>
      </c>
      <c r="L242" s="58" t="str">
        <f t="shared" ca="1" si="0"/>
        <v>Vigente</v>
      </c>
      <c r="M242" s="58" t="s">
        <v>178</v>
      </c>
      <c r="N242" s="54">
        <v>2007</v>
      </c>
      <c r="O242" s="54" t="s">
        <v>151</v>
      </c>
      <c r="P242" s="108" t="s">
        <v>180</v>
      </c>
      <c r="Q242" s="60" t="s">
        <v>8</v>
      </c>
      <c r="R242" s="62" t="s">
        <v>182</v>
      </c>
      <c r="S242" s="86" t="s">
        <v>2866</v>
      </c>
      <c r="T242" s="107" t="s">
        <v>155</v>
      </c>
      <c r="U242" s="56" t="s">
        <v>185</v>
      </c>
      <c r="V242" s="66" t="s">
        <v>546</v>
      </c>
      <c r="W242" s="182" t="s">
        <v>2930</v>
      </c>
      <c r="X242" s="183" t="s">
        <v>159</v>
      </c>
      <c r="Y242" s="24"/>
      <c r="Z242" s="24"/>
      <c r="AA242" s="24"/>
      <c r="AB242" s="24"/>
      <c r="AC242" s="24"/>
      <c r="AD242" s="24"/>
      <c r="AE242" s="24"/>
      <c r="AF242" s="24"/>
      <c r="AG242" s="24"/>
      <c r="AH242" s="24"/>
      <c r="AI242" s="24"/>
      <c r="AJ242" s="24"/>
      <c r="AK242" s="24"/>
      <c r="AL242" s="24"/>
      <c r="AM242" s="24"/>
      <c r="AN242" s="24"/>
      <c r="AO242" s="24"/>
      <c r="AP242" s="24"/>
      <c r="AQ242" s="24"/>
      <c r="AR242" s="24"/>
    </row>
    <row r="243" spans="1:44" ht="18" customHeight="1" x14ac:dyDescent="0.25">
      <c r="A243" s="56" t="s">
        <v>2931</v>
      </c>
      <c r="B243" s="66" t="s">
        <v>2932</v>
      </c>
      <c r="C243" s="159" t="s">
        <v>2933</v>
      </c>
      <c r="D243" s="56" t="s">
        <v>2106</v>
      </c>
      <c r="E243" s="94" t="s">
        <v>146</v>
      </c>
      <c r="F243" s="70" t="s">
        <v>1832</v>
      </c>
      <c r="G243" s="54" t="s">
        <v>343</v>
      </c>
      <c r="H243" s="70" t="s">
        <v>177</v>
      </c>
      <c r="I243" s="56" t="s">
        <v>182</v>
      </c>
      <c r="J243" s="57">
        <v>43714</v>
      </c>
      <c r="K243" s="57" t="s">
        <v>178</v>
      </c>
      <c r="L243" s="58" t="str">
        <f t="shared" ca="1" si="0"/>
        <v>Vigente</v>
      </c>
      <c r="M243" s="58" t="s">
        <v>178</v>
      </c>
      <c r="N243" s="54">
        <v>2019</v>
      </c>
      <c r="O243" s="67" t="s">
        <v>191</v>
      </c>
      <c r="P243" s="192" t="s">
        <v>37</v>
      </c>
      <c r="Q243" s="60" t="s">
        <v>181</v>
      </c>
      <c r="R243" s="62" t="s">
        <v>182</v>
      </c>
      <c r="S243" s="54" t="s">
        <v>2934</v>
      </c>
      <c r="T243" s="107" t="s">
        <v>155</v>
      </c>
      <c r="U243" s="66" t="s">
        <v>2640</v>
      </c>
      <c r="V243" s="56" t="s">
        <v>2935</v>
      </c>
      <c r="W243" s="185" t="s">
        <v>2936</v>
      </c>
      <c r="X243" s="183" t="s">
        <v>159</v>
      </c>
      <c r="Y243" s="24"/>
      <c r="Z243" s="24"/>
      <c r="AA243" s="24"/>
      <c r="AB243" s="24"/>
      <c r="AC243" s="24"/>
      <c r="AD243" s="24"/>
      <c r="AE243" s="24"/>
      <c r="AF243" s="24"/>
      <c r="AG243" s="24"/>
      <c r="AH243" s="24"/>
      <c r="AI243" s="24"/>
      <c r="AJ243" s="24"/>
      <c r="AK243" s="24"/>
      <c r="AL243" s="24"/>
      <c r="AM243" s="24"/>
      <c r="AN243" s="24"/>
      <c r="AO243" s="24"/>
      <c r="AP243" s="24"/>
      <c r="AQ243" s="24"/>
      <c r="AR243" s="24"/>
    </row>
    <row r="244" spans="1:44" ht="15.85" customHeight="1" x14ac:dyDescent="0.25">
      <c r="A244" s="56" t="s">
        <v>2937</v>
      </c>
      <c r="B244" s="56" t="s">
        <v>2938</v>
      </c>
      <c r="C244" s="159" t="s">
        <v>2939</v>
      </c>
      <c r="D244" s="56" t="s">
        <v>1831</v>
      </c>
      <c r="E244" s="94" t="s">
        <v>146</v>
      </c>
      <c r="F244" s="70" t="s">
        <v>1832</v>
      </c>
      <c r="G244" s="54" t="s">
        <v>343</v>
      </c>
      <c r="H244" s="70" t="s">
        <v>177</v>
      </c>
      <c r="I244" s="56" t="s">
        <v>182</v>
      </c>
      <c r="J244" s="57">
        <v>39238</v>
      </c>
      <c r="K244" s="57" t="s">
        <v>178</v>
      </c>
      <c r="L244" s="58" t="str">
        <f t="shared" ca="1" si="0"/>
        <v>Vigente</v>
      </c>
      <c r="M244" s="58" t="s">
        <v>178</v>
      </c>
      <c r="N244" s="54">
        <v>2007</v>
      </c>
      <c r="O244" s="54" t="s">
        <v>151</v>
      </c>
      <c r="P244" s="108" t="s">
        <v>180</v>
      </c>
      <c r="Q244" s="60" t="s">
        <v>8</v>
      </c>
      <c r="R244" s="62" t="s">
        <v>182</v>
      </c>
      <c r="S244" s="54" t="s">
        <v>2455</v>
      </c>
      <c r="T244" s="107" t="s">
        <v>155</v>
      </c>
      <c r="U244" s="56" t="s">
        <v>185</v>
      </c>
      <c r="V244" s="66" t="s">
        <v>546</v>
      </c>
      <c r="W244" s="182" t="s">
        <v>2940</v>
      </c>
      <c r="X244" s="183" t="s">
        <v>159</v>
      </c>
      <c r="Y244" s="24"/>
      <c r="Z244" s="24"/>
      <c r="AA244" s="24"/>
      <c r="AB244" s="24"/>
      <c r="AC244" s="24"/>
      <c r="AD244" s="24"/>
      <c r="AE244" s="24"/>
      <c r="AF244" s="24"/>
      <c r="AG244" s="24"/>
      <c r="AH244" s="24"/>
      <c r="AI244" s="24"/>
      <c r="AJ244" s="24"/>
      <c r="AK244" s="24"/>
      <c r="AL244" s="24"/>
      <c r="AM244" s="24"/>
      <c r="AN244" s="24"/>
      <c r="AO244" s="24"/>
      <c r="AP244" s="24"/>
      <c r="AQ244" s="24"/>
      <c r="AR244" s="24"/>
    </row>
    <row r="245" spans="1:44" ht="15.85" customHeight="1" x14ac:dyDescent="0.25">
      <c r="A245" s="70" t="s">
        <v>2941</v>
      </c>
      <c r="B245" s="56" t="s">
        <v>2942</v>
      </c>
      <c r="C245" s="55" t="s">
        <v>2943</v>
      </c>
      <c r="D245" s="56" t="s">
        <v>1838</v>
      </c>
      <c r="E245" s="55" t="s">
        <v>146</v>
      </c>
      <c r="F245" s="54" t="s">
        <v>2944</v>
      </c>
      <c r="G245" s="54" t="s">
        <v>453</v>
      </c>
      <c r="H245" s="70" t="s">
        <v>177</v>
      </c>
      <c r="I245" s="66" t="s">
        <v>2015</v>
      </c>
      <c r="J245" s="57">
        <v>39853</v>
      </c>
      <c r="K245" s="57" t="s">
        <v>178</v>
      </c>
      <c r="L245" s="58" t="str">
        <f t="shared" ca="1" si="0"/>
        <v>Vigente</v>
      </c>
      <c r="M245" s="55" t="s">
        <v>178</v>
      </c>
      <c r="N245" s="54">
        <v>2009</v>
      </c>
      <c r="O245" s="67" t="s">
        <v>191</v>
      </c>
      <c r="P245" s="108" t="s">
        <v>180</v>
      </c>
      <c r="Q245" s="60" t="s">
        <v>8</v>
      </c>
      <c r="R245" s="62" t="s">
        <v>182</v>
      </c>
      <c r="S245" s="67" t="s">
        <v>2945</v>
      </c>
      <c r="T245" s="70" t="s">
        <v>2946</v>
      </c>
      <c r="U245" s="198" t="s">
        <v>186</v>
      </c>
      <c r="V245" s="198" t="s">
        <v>186</v>
      </c>
      <c r="W245" s="182" t="s">
        <v>2947</v>
      </c>
      <c r="X245" s="183" t="s">
        <v>159</v>
      </c>
      <c r="Y245" s="202"/>
      <c r="Z245" s="203"/>
      <c r="AA245" s="203"/>
      <c r="AB245" s="24"/>
      <c r="AC245" s="24"/>
      <c r="AD245" s="24"/>
      <c r="AE245" s="24"/>
      <c r="AF245" s="24"/>
      <c r="AG245" s="24"/>
      <c r="AH245" s="24"/>
      <c r="AI245" s="24"/>
      <c r="AJ245" s="24"/>
      <c r="AK245" s="24"/>
      <c r="AL245" s="24"/>
      <c r="AM245" s="24"/>
      <c r="AN245" s="24"/>
      <c r="AO245" s="24"/>
      <c r="AP245" s="24"/>
      <c r="AQ245" s="24"/>
      <c r="AR245" s="24"/>
    </row>
    <row r="246" spans="1:44" ht="15.85" customHeight="1" x14ac:dyDescent="0.25">
      <c r="A246" s="90" t="s">
        <v>2948</v>
      </c>
      <c r="B246" s="90" t="s">
        <v>2949</v>
      </c>
      <c r="C246" s="204" t="s">
        <v>2950</v>
      </c>
      <c r="D246" s="56" t="s">
        <v>1838</v>
      </c>
      <c r="E246" s="55" t="s">
        <v>146</v>
      </c>
      <c r="F246" s="70" t="s">
        <v>1832</v>
      </c>
      <c r="G246" s="54" t="s">
        <v>343</v>
      </c>
      <c r="H246" s="90" t="s">
        <v>2603</v>
      </c>
      <c r="I246" s="54" t="s">
        <v>182</v>
      </c>
      <c r="J246" s="57" t="s">
        <v>2951</v>
      </c>
      <c r="K246" s="57" t="s">
        <v>178</v>
      </c>
      <c r="L246" s="58" t="str">
        <f t="shared" ca="1" si="0"/>
        <v>Vigente</v>
      </c>
      <c r="M246" s="89" t="s">
        <v>178</v>
      </c>
      <c r="N246" s="161">
        <v>2020</v>
      </c>
      <c r="O246" s="67" t="s">
        <v>191</v>
      </c>
      <c r="P246" s="205" t="s">
        <v>13</v>
      </c>
      <c r="Q246" s="56" t="s">
        <v>1393</v>
      </c>
      <c r="R246" s="114" t="s">
        <v>182</v>
      </c>
      <c r="S246" s="90" t="s">
        <v>2952</v>
      </c>
      <c r="T246" s="107" t="s">
        <v>155</v>
      </c>
      <c r="U246" s="90" t="s">
        <v>2953</v>
      </c>
      <c r="V246" s="90" t="s">
        <v>2954</v>
      </c>
      <c r="W246" s="185" t="s">
        <v>2955</v>
      </c>
      <c r="X246" s="185" t="s">
        <v>159</v>
      </c>
      <c r="Y246" s="24"/>
      <c r="Z246" s="24"/>
      <c r="AA246" s="24"/>
      <c r="AB246" s="24"/>
      <c r="AC246" s="24"/>
      <c r="AD246" s="24"/>
      <c r="AE246" s="24"/>
      <c r="AF246" s="24"/>
      <c r="AG246" s="24"/>
      <c r="AH246" s="24"/>
      <c r="AI246" s="24"/>
      <c r="AJ246" s="24"/>
      <c r="AK246" s="24"/>
      <c r="AL246" s="24"/>
      <c r="AM246" s="24"/>
      <c r="AN246" s="24"/>
      <c r="AO246" s="24"/>
      <c r="AP246" s="24"/>
      <c r="AQ246" s="24"/>
      <c r="AR246" s="24"/>
    </row>
    <row r="247" spans="1:44" ht="15.85" customHeight="1" x14ac:dyDescent="0.25">
      <c r="A247" s="24"/>
      <c r="B247" s="24"/>
      <c r="C247" s="24"/>
      <c r="D247" s="24"/>
      <c r="E247" s="206"/>
      <c r="F247" s="24"/>
      <c r="G247" s="24"/>
      <c r="H247" s="24"/>
      <c r="I247" s="24"/>
      <c r="J247" s="24"/>
      <c r="K247" s="190"/>
      <c r="L247" s="190"/>
      <c r="M247" s="190"/>
      <c r="N247" s="24"/>
      <c r="O247" s="24"/>
      <c r="P247" s="24"/>
      <c r="Q247" s="24"/>
      <c r="R247" s="26"/>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row>
    <row r="248" spans="1:44" ht="15.85" customHeight="1" x14ac:dyDescent="0.25">
      <c r="A248" s="24"/>
      <c r="B248" s="24" t="s">
        <v>155</v>
      </c>
      <c r="C248" s="24"/>
      <c r="D248" s="24"/>
      <c r="E248" s="206"/>
      <c r="F248" s="24"/>
      <c r="G248" s="24"/>
      <c r="H248" s="24"/>
      <c r="I248" s="24"/>
      <c r="J248" s="24"/>
      <c r="K248" s="190"/>
      <c r="L248" s="190"/>
      <c r="M248" s="190"/>
      <c r="N248" s="24"/>
      <c r="O248" s="24"/>
      <c r="P248" s="24"/>
      <c r="Q248" s="24"/>
      <c r="R248" s="26"/>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row>
  </sheetData>
  <autoFilter ref="A6:X246"/>
  <mergeCells count="1">
    <mergeCell ref="A2:C2"/>
  </mergeCells>
  <hyperlinks>
    <hyperlink ref="W7" r:id="rId1"/>
    <hyperlink ref="X7" r:id="rId2"/>
    <hyperlink ref="W8" r:id="rId3"/>
    <hyperlink ref="X8" r:id="rId4"/>
    <hyperlink ref="W9" r:id="rId5"/>
    <hyperlink ref="X9" r:id="rId6"/>
    <hyperlink ref="W10" r:id="rId7"/>
    <hyperlink ref="X10" r:id="rId8"/>
    <hyperlink ref="W11" r:id="rId9"/>
    <hyperlink ref="W12" r:id="rId10"/>
    <hyperlink ref="X12" r:id="rId11"/>
    <hyperlink ref="W13" r:id="rId12"/>
    <hyperlink ref="X13" r:id="rId13"/>
    <hyperlink ref="W14" r:id="rId14"/>
    <hyperlink ref="X14" r:id="rId15"/>
    <hyperlink ref="W15" r:id="rId16"/>
    <hyperlink ref="X15" r:id="rId17"/>
    <hyperlink ref="X16" r:id="rId18"/>
    <hyperlink ref="X17" r:id="rId19"/>
    <hyperlink ref="W18" r:id="rId20"/>
    <hyperlink ref="X18" r:id="rId21"/>
    <hyperlink ref="W19" r:id="rId22"/>
    <hyperlink ref="X19" r:id="rId23"/>
    <hyperlink ref="W20" r:id="rId24"/>
    <hyperlink ref="X20" r:id="rId25"/>
    <hyperlink ref="W21" r:id="rId26"/>
    <hyperlink ref="X21" r:id="rId27"/>
    <hyperlink ref="X22" r:id="rId28"/>
    <hyperlink ref="W23" r:id="rId29"/>
    <hyperlink ref="X23" r:id="rId30"/>
    <hyperlink ref="W24" r:id="rId31"/>
    <hyperlink ref="X24" r:id="rId32"/>
    <hyperlink ref="X25" r:id="rId33"/>
    <hyperlink ref="W26" r:id="rId34"/>
    <hyperlink ref="X26" r:id="rId35"/>
    <hyperlink ref="W27" r:id="rId36"/>
    <hyperlink ref="X27" r:id="rId37"/>
    <hyperlink ref="W28" r:id="rId38"/>
    <hyperlink ref="X28" r:id="rId39"/>
    <hyperlink ref="W29" r:id="rId40"/>
    <hyperlink ref="X29" r:id="rId41"/>
    <hyperlink ref="X30" r:id="rId42"/>
    <hyperlink ref="X31" r:id="rId43"/>
    <hyperlink ref="W32" r:id="rId44"/>
    <hyperlink ref="X32" r:id="rId45"/>
    <hyperlink ref="X33" r:id="rId46"/>
    <hyperlink ref="X34" r:id="rId47"/>
    <hyperlink ref="W35" r:id="rId48"/>
    <hyperlink ref="X35" r:id="rId49"/>
    <hyperlink ref="W36" r:id="rId50"/>
    <hyperlink ref="X36" r:id="rId51"/>
    <hyperlink ref="W37" r:id="rId52"/>
    <hyperlink ref="X37" r:id="rId53"/>
    <hyperlink ref="W38" r:id="rId54"/>
    <hyperlink ref="X38" r:id="rId55"/>
    <hyperlink ref="W39" r:id="rId56"/>
    <hyperlink ref="X39" r:id="rId57"/>
    <hyperlink ref="W40" r:id="rId58"/>
    <hyperlink ref="X40" r:id="rId59"/>
    <hyperlink ref="W41" r:id="rId60"/>
    <hyperlink ref="X41" r:id="rId61"/>
    <hyperlink ref="W42" r:id="rId62"/>
    <hyperlink ref="X42" r:id="rId63"/>
    <hyperlink ref="X43" r:id="rId64"/>
    <hyperlink ref="X44" r:id="rId65"/>
    <hyperlink ref="X45" r:id="rId66"/>
    <hyperlink ref="W46" r:id="rId67"/>
    <hyperlink ref="X46" r:id="rId68"/>
    <hyperlink ref="W47" r:id="rId69"/>
    <hyperlink ref="X47" r:id="rId70"/>
    <hyperlink ref="W48" r:id="rId71"/>
    <hyperlink ref="X48" r:id="rId72"/>
    <hyperlink ref="W49" r:id="rId73"/>
    <hyperlink ref="X49" r:id="rId74"/>
    <hyperlink ref="W50" r:id="rId75"/>
    <hyperlink ref="X50" r:id="rId76"/>
    <hyperlink ref="W51" r:id="rId77"/>
    <hyperlink ref="X51" r:id="rId78"/>
    <hyperlink ref="W52" r:id="rId79"/>
    <hyperlink ref="X52" r:id="rId80"/>
    <hyperlink ref="X53" r:id="rId81"/>
    <hyperlink ref="W54" r:id="rId82"/>
    <hyperlink ref="W55" r:id="rId83"/>
    <hyperlink ref="X55" r:id="rId84"/>
    <hyperlink ref="W56" r:id="rId85"/>
    <hyperlink ref="X56" r:id="rId86"/>
    <hyperlink ref="W57" r:id="rId87"/>
    <hyperlink ref="X57" r:id="rId88"/>
    <hyperlink ref="W58" r:id="rId89"/>
    <hyperlink ref="X58" r:id="rId90"/>
    <hyperlink ref="W60" r:id="rId91"/>
    <hyperlink ref="X60" r:id="rId92"/>
    <hyperlink ref="W61" r:id="rId93"/>
    <hyperlink ref="X61" r:id="rId94"/>
    <hyperlink ref="X62" r:id="rId95"/>
    <hyperlink ref="W63" r:id="rId96"/>
    <hyperlink ref="X63" r:id="rId97"/>
    <hyperlink ref="X64" r:id="rId98"/>
    <hyperlink ref="W65" r:id="rId99"/>
    <hyperlink ref="W66" r:id="rId100"/>
    <hyperlink ref="X66" r:id="rId101"/>
    <hyperlink ref="W67" r:id="rId102"/>
    <hyperlink ref="X67" r:id="rId103"/>
    <hyperlink ref="W68" r:id="rId104"/>
    <hyperlink ref="X68" r:id="rId105"/>
    <hyperlink ref="W69" r:id="rId106"/>
    <hyperlink ref="X69" r:id="rId107"/>
    <hyperlink ref="W70" r:id="rId108"/>
    <hyperlink ref="X70" r:id="rId109"/>
    <hyperlink ref="W71" r:id="rId110"/>
    <hyperlink ref="X71" r:id="rId111"/>
    <hyperlink ref="W72" r:id="rId112"/>
    <hyperlink ref="X72" r:id="rId113"/>
    <hyperlink ref="X73" r:id="rId114"/>
    <hyperlink ref="X74" r:id="rId115"/>
    <hyperlink ref="X75" r:id="rId116"/>
    <hyperlink ref="X76" r:id="rId117"/>
    <hyperlink ref="W77" r:id="rId118"/>
    <hyperlink ref="X77" r:id="rId119"/>
    <hyperlink ref="W78" r:id="rId120"/>
    <hyperlink ref="X78" r:id="rId121"/>
    <hyperlink ref="X79" r:id="rId122"/>
    <hyperlink ref="X80" r:id="rId123"/>
    <hyperlink ref="W81" r:id="rId124"/>
    <hyperlink ref="X81" r:id="rId125"/>
    <hyperlink ref="W82" r:id="rId126"/>
    <hyperlink ref="X82" r:id="rId127"/>
    <hyperlink ref="W83" r:id="rId128"/>
    <hyperlink ref="X83" r:id="rId129"/>
    <hyperlink ref="W84" r:id="rId130"/>
    <hyperlink ref="X84" r:id="rId131"/>
    <hyperlink ref="W85" r:id="rId132"/>
    <hyperlink ref="X85" r:id="rId133"/>
    <hyperlink ref="W86" r:id="rId134"/>
    <hyperlink ref="X86" r:id="rId135"/>
    <hyperlink ref="X87" r:id="rId136"/>
    <hyperlink ref="X88" r:id="rId137"/>
    <hyperlink ref="W89" r:id="rId138"/>
    <hyperlink ref="X89" r:id="rId139"/>
    <hyperlink ref="X90" r:id="rId140"/>
    <hyperlink ref="W91" r:id="rId141"/>
    <hyperlink ref="X91" r:id="rId142"/>
    <hyperlink ref="W92" r:id="rId143"/>
    <hyperlink ref="X92" r:id="rId144"/>
    <hyperlink ref="W93" r:id="rId145"/>
    <hyperlink ref="X93" r:id="rId146"/>
    <hyperlink ref="W94" r:id="rId147"/>
    <hyperlink ref="X94" r:id="rId148"/>
    <hyperlink ref="W95" r:id="rId149"/>
    <hyperlink ref="X95" r:id="rId150"/>
    <hyperlink ref="W96" r:id="rId151"/>
    <hyperlink ref="X96" r:id="rId152"/>
    <hyperlink ref="W97" r:id="rId153"/>
    <hyperlink ref="W98" r:id="rId154"/>
    <hyperlink ref="X98" r:id="rId155"/>
    <hyperlink ref="X99" r:id="rId156"/>
    <hyperlink ref="W100" r:id="rId157"/>
    <hyperlink ref="X100" r:id="rId158"/>
    <hyperlink ref="X101" r:id="rId159"/>
    <hyperlink ref="X102" r:id="rId160"/>
    <hyperlink ref="X103" r:id="rId161"/>
    <hyperlink ref="W104" r:id="rId162"/>
    <hyperlink ref="X104" r:id="rId163"/>
    <hyperlink ref="W105" r:id="rId164"/>
    <hyperlink ref="W106" r:id="rId165"/>
    <hyperlink ref="X106" r:id="rId166"/>
    <hyperlink ref="W107" r:id="rId167"/>
    <hyperlink ref="X107" r:id="rId168"/>
    <hyperlink ref="W108" r:id="rId169"/>
    <hyperlink ref="X108" r:id="rId170"/>
    <hyperlink ref="W109" r:id="rId171"/>
    <hyperlink ref="X109" r:id="rId172"/>
    <hyperlink ref="W110" r:id="rId173"/>
    <hyperlink ref="X110" r:id="rId174"/>
    <hyperlink ref="X111" r:id="rId175"/>
    <hyperlink ref="W112" r:id="rId176"/>
    <hyperlink ref="X112" r:id="rId177"/>
    <hyperlink ref="W113" r:id="rId178"/>
    <hyperlink ref="X113" r:id="rId179"/>
    <hyperlink ref="W114" r:id="rId180"/>
    <hyperlink ref="X114" r:id="rId181"/>
    <hyperlink ref="W115" r:id="rId182"/>
    <hyperlink ref="X115" r:id="rId183"/>
    <hyperlink ref="X116" r:id="rId184"/>
    <hyperlink ref="W118" r:id="rId185"/>
    <hyperlink ref="X118" r:id="rId186"/>
    <hyperlink ref="W119" r:id="rId187"/>
    <hyperlink ref="W120" r:id="rId188"/>
    <hyperlink ref="X120" r:id="rId189"/>
    <hyperlink ref="W121" r:id="rId190"/>
    <hyperlink ref="X121" r:id="rId191"/>
    <hyperlink ref="W122" r:id="rId192"/>
    <hyperlink ref="X122" r:id="rId193"/>
    <hyperlink ref="W123" r:id="rId194"/>
    <hyperlink ref="X123" r:id="rId195"/>
    <hyperlink ref="W124" r:id="rId196"/>
    <hyperlink ref="X124" r:id="rId197"/>
    <hyperlink ref="W125" r:id="rId198"/>
    <hyperlink ref="X125" r:id="rId199"/>
    <hyperlink ref="W126" r:id="rId200"/>
    <hyperlink ref="X126" r:id="rId201"/>
    <hyperlink ref="W127" r:id="rId202"/>
    <hyperlink ref="X127" r:id="rId203"/>
    <hyperlink ref="W128" r:id="rId204"/>
    <hyperlink ref="X128" r:id="rId205"/>
    <hyperlink ref="X129" r:id="rId206"/>
    <hyperlink ref="W130" r:id="rId207"/>
    <hyperlink ref="X130" r:id="rId208"/>
    <hyperlink ref="W131" r:id="rId209"/>
    <hyperlink ref="X132" r:id="rId210"/>
    <hyperlink ref="W133" r:id="rId211"/>
    <hyperlink ref="X133" r:id="rId212"/>
    <hyperlink ref="X134" r:id="rId213"/>
    <hyperlink ref="W136" r:id="rId214"/>
    <hyperlink ref="X136" r:id="rId215"/>
    <hyperlink ref="W137" r:id="rId216"/>
    <hyperlink ref="X137" r:id="rId217"/>
    <hyperlink ref="X138" r:id="rId218"/>
    <hyperlink ref="X139" r:id="rId219"/>
    <hyperlink ref="X140" r:id="rId220"/>
    <hyperlink ref="W141" r:id="rId221"/>
    <hyperlink ref="X141" r:id="rId222"/>
    <hyperlink ref="W142" r:id="rId223"/>
    <hyperlink ref="X142" r:id="rId224"/>
    <hyperlink ref="X143" r:id="rId225"/>
    <hyperlink ref="X145" r:id="rId226"/>
    <hyperlink ref="W146" r:id="rId227"/>
    <hyperlink ref="X146" r:id="rId228"/>
    <hyperlink ref="W147" r:id="rId229"/>
    <hyperlink ref="X147" r:id="rId230"/>
    <hyperlink ref="W148" r:id="rId231"/>
    <hyperlink ref="X148" r:id="rId232"/>
    <hyperlink ref="X150" r:id="rId233"/>
    <hyperlink ref="W151" r:id="rId234"/>
    <hyperlink ref="X151" r:id="rId235"/>
    <hyperlink ref="W152" r:id="rId236"/>
    <hyperlink ref="W153" r:id="rId237"/>
    <hyperlink ref="W154" r:id="rId238"/>
    <hyperlink ref="X154" r:id="rId239"/>
    <hyperlink ref="W155" r:id="rId240"/>
    <hyperlink ref="X155" r:id="rId241"/>
    <hyperlink ref="W156" r:id="rId242"/>
    <hyperlink ref="X156" r:id="rId243"/>
    <hyperlink ref="W157" r:id="rId244"/>
    <hyperlink ref="X157" r:id="rId245"/>
    <hyperlink ref="W158" r:id="rId246"/>
    <hyperlink ref="X158" r:id="rId247"/>
    <hyperlink ref="W159" r:id="rId248"/>
    <hyperlink ref="X159" r:id="rId249"/>
    <hyperlink ref="W160" r:id="rId250"/>
    <hyperlink ref="X160" r:id="rId251"/>
    <hyperlink ref="W161" r:id="rId252"/>
    <hyperlink ref="X161" r:id="rId253"/>
    <hyperlink ref="W162" r:id="rId254"/>
    <hyperlink ref="X162" r:id="rId255"/>
    <hyperlink ref="W163" r:id="rId256"/>
    <hyperlink ref="X163" r:id="rId257"/>
    <hyperlink ref="W164" r:id="rId258"/>
    <hyperlink ref="X164" r:id="rId259"/>
    <hyperlink ref="X165" r:id="rId260"/>
    <hyperlink ref="X166" r:id="rId261"/>
    <hyperlink ref="X167" r:id="rId262"/>
    <hyperlink ref="W168" r:id="rId263"/>
    <hyperlink ref="X168" r:id="rId264"/>
    <hyperlink ref="W169" r:id="rId265"/>
    <hyperlink ref="X169" r:id="rId266"/>
    <hyperlink ref="W170" r:id="rId267"/>
    <hyperlink ref="X171" r:id="rId268"/>
    <hyperlink ref="X172" r:id="rId269"/>
    <hyperlink ref="X173" r:id="rId270"/>
    <hyperlink ref="W174" r:id="rId271"/>
    <hyperlink ref="X174" r:id="rId272"/>
    <hyperlink ref="W175" r:id="rId273"/>
    <hyperlink ref="X175" r:id="rId274"/>
    <hyperlink ref="W176" r:id="rId275"/>
    <hyperlink ref="X176" r:id="rId276"/>
    <hyperlink ref="W177" r:id="rId277"/>
    <hyperlink ref="W178" r:id="rId278"/>
    <hyperlink ref="X178" r:id="rId279"/>
    <hyperlink ref="W179" r:id="rId280"/>
    <hyperlink ref="X179" r:id="rId281"/>
    <hyperlink ref="W180" r:id="rId282"/>
    <hyperlink ref="X180" r:id="rId283"/>
    <hyperlink ref="W181" r:id="rId284"/>
    <hyperlink ref="X181" r:id="rId285"/>
    <hyperlink ref="W182" r:id="rId286"/>
    <hyperlink ref="X182" r:id="rId287"/>
    <hyperlink ref="W183" r:id="rId288"/>
    <hyperlink ref="X184" r:id="rId289"/>
    <hyperlink ref="X187" r:id="rId290"/>
    <hyperlink ref="X188" r:id="rId291"/>
    <hyperlink ref="X189" r:id="rId292"/>
    <hyperlink ref="X190" r:id="rId293"/>
    <hyperlink ref="X191" r:id="rId294"/>
    <hyperlink ref="X192" r:id="rId295"/>
    <hyperlink ref="X193" r:id="rId296"/>
    <hyperlink ref="X194" r:id="rId297"/>
    <hyperlink ref="X196" r:id="rId298"/>
    <hyperlink ref="X198" r:id="rId299"/>
    <hyperlink ref="X200" r:id="rId300"/>
    <hyperlink ref="X201" r:id="rId301"/>
    <hyperlink ref="X202" r:id="rId302"/>
    <hyperlink ref="X204" r:id="rId303"/>
    <hyperlink ref="X206" r:id="rId304"/>
    <hyperlink ref="X209" r:id="rId305"/>
    <hyperlink ref="W210" r:id="rId306"/>
    <hyperlink ref="X210" r:id="rId307"/>
    <hyperlink ref="W211" r:id="rId308"/>
    <hyperlink ref="X211" r:id="rId309"/>
    <hyperlink ref="X212" r:id="rId310"/>
    <hyperlink ref="X213" r:id="rId311"/>
    <hyperlink ref="X214" r:id="rId312"/>
    <hyperlink ref="W215" r:id="rId313"/>
    <hyperlink ref="X215" r:id="rId314"/>
    <hyperlink ref="X216" r:id="rId315"/>
    <hyperlink ref="X217" r:id="rId316"/>
    <hyperlink ref="W218" r:id="rId317"/>
    <hyperlink ref="X218" r:id="rId318"/>
    <hyperlink ref="W219" r:id="rId319"/>
    <hyperlink ref="X219" r:id="rId320"/>
    <hyperlink ref="X220" r:id="rId321"/>
    <hyperlink ref="X221" r:id="rId322"/>
    <hyperlink ref="X222" r:id="rId323"/>
    <hyperlink ref="X223" r:id="rId324"/>
    <hyperlink ref="W224" r:id="rId325"/>
    <hyperlink ref="X224" r:id="rId326"/>
    <hyperlink ref="W225" r:id="rId327"/>
    <hyperlink ref="X225" r:id="rId328"/>
    <hyperlink ref="W226" r:id="rId329"/>
    <hyperlink ref="X226" r:id="rId330"/>
    <hyperlink ref="W227" r:id="rId331"/>
    <hyperlink ref="X227" r:id="rId332"/>
    <hyperlink ref="W228" r:id="rId333"/>
    <hyperlink ref="W229" r:id="rId334"/>
    <hyperlink ref="X229" r:id="rId335"/>
    <hyperlink ref="W230" r:id="rId336"/>
    <hyperlink ref="X230" r:id="rId337"/>
    <hyperlink ref="W231" r:id="rId338"/>
    <hyperlink ref="X231" r:id="rId339"/>
    <hyperlink ref="W232" r:id="rId340"/>
    <hyperlink ref="X232" r:id="rId341"/>
    <hyperlink ref="W233" r:id="rId342"/>
    <hyperlink ref="X233" r:id="rId343"/>
    <hyperlink ref="X234" r:id="rId344"/>
    <hyperlink ref="W235" r:id="rId345"/>
    <hyperlink ref="X235" r:id="rId346"/>
    <hyperlink ref="W236" r:id="rId347"/>
    <hyperlink ref="X236" r:id="rId348"/>
    <hyperlink ref="W237" r:id="rId349"/>
    <hyperlink ref="X237" r:id="rId350"/>
    <hyperlink ref="W238" r:id="rId351"/>
    <hyperlink ref="X238" r:id="rId352"/>
    <hyperlink ref="W239" r:id="rId353"/>
    <hyperlink ref="X239" r:id="rId354"/>
    <hyperlink ref="W240" r:id="rId355"/>
    <hyperlink ref="X240" r:id="rId356"/>
    <hyperlink ref="X241" r:id="rId357"/>
    <hyperlink ref="W242" r:id="rId358"/>
    <hyperlink ref="X242" r:id="rId359"/>
    <hyperlink ref="W243" r:id="rId360"/>
    <hyperlink ref="X243" r:id="rId361"/>
    <hyperlink ref="W244" r:id="rId362"/>
    <hyperlink ref="X244" r:id="rId363"/>
    <hyperlink ref="W245" r:id="rId364"/>
    <hyperlink ref="X245" r:id="rId365"/>
    <hyperlink ref="W246" r:id="rId366"/>
    <hyperlink ref="X246" r:id="rId367"/>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1.Glosario</vt:lpstr>
      <vt:lpstr>2. BBDD Histórica Internacional</vt:lpstr>
      <vt:lpstr>3. BBDD Histórica Nacional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Palomichi</dc:creator>
  <cp:lastModifiedBy>Margarita Skacenko</cp:lastModifiedBy>
  <dcterms:created xsi:type="dcterms:W3CDTF">2020-08-19T16:28:15Z</dcterms:created>
  <dcterms:modified xsi:type="dcterms:W3CDTF">2020-09-11T16:47:33Z</dcterms:modified>
</cp:coreProperties>
</file>